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ホームページ\ホームページ\2022年度更新分\20230105【財政状況資料集】\"/>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<sst xmlns="http://schemas.openxmlformats.org/spreadsheetml/2006/main" count="1113" uniqueCount="609">
  <si>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</si>
  <si>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</si>
  <si>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</si>
  <si>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</si>
  <si>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</si>
  <si>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</si>
  <si>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</si>
  <si>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</si>
  <si>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</si>
  <si>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</si>
  <si>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</si>
  <si>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</si>
  <si>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</si>
  <si>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</si>
  <si>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</si>
  <si>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</si>
  <si>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</si>
  <si>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</si>
  <si>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</si>
  <si>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</si>
  <si>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</si>
  <si>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</si>
  <si>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</si>
  <si>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</si>
  <si>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</si>
  <si>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</si>
  <si>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</si>
  <si>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</si>
  <si>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</si>
  <si>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</si>
  <si>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</si>
  <si>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</si>
  <si>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</si>
  <si>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</si>
  <si>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</si>
  <si>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</si>
  <si>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</si>
  <si>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</si>
  <si>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</si>
  <si>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</si>
  <si>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</si>
  <si>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</si>
  <si>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</si>
  <si>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</si>
  <si>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</si>
  <si>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</si>
  <si>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</si>
  <si>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</si>
  <si>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</si>
  <si>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</si>
  <si>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</si>
  <si>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</si>
  <si>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</si>
  <si>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</si>
  <si>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</si>
  <si>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</si>
  <si>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</si>
  <si>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</si>
  <si>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</si>
  <si>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</si>
  <si>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</si>
  <si>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</si>
  <si>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</si>
  <si>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</si>
  <si>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</si>
  <si>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</si>
  <si>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</si>
  <si>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</si>
  <si>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</si>
  <si>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</si>
  <si>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</si>
  <si>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</si>
  <si>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</si>
  <si>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</si>
  <si>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</si>
  <si>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</si>
  <si>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</si>
  <si>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</si>
  <si>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</si>
  <si>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</si>
  <si>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</si>
  <si>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</si>
  <si>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</si>
  <si>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</si>
  <si>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</si>
  <si>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</si>
  <si>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</si>
  <si>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</si>
  <si>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</si>
  <si>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</si>
  <si>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</si>
  <si>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</si>
  <si>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</si>
  <si>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</si>
  <si>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</si>
  <si>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</si>
  <si>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</si>
  <si>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</si>
  <si>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</si>
  <si>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</si>
  <si>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</si>
  <si>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</si>
  <si>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</si>
  <si>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</si>
  <si>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</si>
  <si>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</si>
  <si>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</si>
  <si>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</si>
  <si>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</si>
  <si>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</si>
  <si>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</si>
  <si>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</si>
  <si>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</si>
  <si>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</si>
  <si>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</si>
  <si>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</si>
  <si>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</si>
  <si>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</si>
  <si>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</si>
  <si>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</si>
  <si>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</si>
  <si>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</si>
  <si>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</si>
  <si>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</si>
  <si>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</si>
  <si>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</si>
  <si>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</si>
  <si>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</si>
  <si>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</si>
  <si>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</si>
  <si>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</si>
  <si>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</si>
  <si>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</si>
  <si>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</si>
  <si>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</si>
  <si>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</si>
  <si>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</si>
  <si>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</si>
  <si>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</si>
  <si>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</si>
  <si>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</si>
  <si>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</si>
  <si>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</si>
  <si>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</si>
  <si>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</si>
  <si>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</si>
  <si>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</si>
  <si>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</si>
  <si>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</si>
  <si>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</si>
  <si>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</si>
  <si>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</si>
  <si>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</si>
  <si>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</si>
  <si>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</si>
  <si>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</si>
  <si>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</si>
  <si>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</si>
  <si>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</si>
  <si>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</si>
  <si>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</si>
  <si>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</si>
  <si>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</si>
  <si>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</si>
  <si>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</si>
  <si>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</si>
  <si>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</si>
  <si>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</si>
  <si>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</si>
  <si>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</si>
  <si>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</si>
  <si>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</si>
  <si>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</si>
  <si>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</si>
  <si>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</si>
  <si>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</si>
  <si>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</si>
  <si>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</si>
  <si>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</si>
  <si>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</si>
  <si>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</si>
  <si>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</si>
  <si>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</si>
  <si>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</si>
  <si>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</si>
  <si>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</si>
  <si>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</si>
  <si>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</si>
  <si>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</si>
  <si>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</si>
  <si>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</si>
  <si>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</si>
  <si>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</si>
  <si>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</si>
  <si>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</si>
  <si>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</si>
  <si>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</si>
  <si>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</si>
  <si>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</si>
  <si>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</si>
  <si>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</si>
  <si>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</si>
  <si>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</si>
  <si>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</si>
  <si>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</si>
  <si>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</si>
  <si>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</si>
  <si>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</si>
  <si>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</si>
  <si>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</si>
  <si>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</si>
  <si>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</si>
  <si>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</si>
  <si>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</si>
  <si>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</si>
  <si>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</si>
  <si>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</si>
  <si>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</si>
  <si>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</si>
  <si>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</si>
  <si>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</si>
  <si>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</si>
  <si>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</si>
  <si>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</si>
  <si>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</si>
  <si>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</si>
  <si>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</si>
  <si>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</si>
  <si>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</si>
  <si>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</si>
  <si>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</si>
  <si>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</si>
  <si>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</si>
  <si>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</si>
  <si>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</si>
  <si>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</si>
  <si>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</si>
  <si>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</si>
  <si>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</si>
  <si>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</si>
  <si>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</si>
  <si>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</si>
  <si>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</si>
  <si>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</si>
  <si>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</si>
  <si>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</si>
  <si>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</si>
  <si>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</si>
  <si>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</si>
  <si>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</si>
  <si>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</si>
  <si>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</si>
  <si>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</si>
  <si>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</si>
  <si>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</si>
  <si>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</si>
  <si>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</si>
  <si>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</si>
  <si>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</si>
  <si>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</si>
  <si>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</si>
  <si>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</si>
  <si>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</si>
  <si>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</si>
  <si>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</si>
  <si>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</si>
  <si>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</si>
  <si>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</si>
  <si>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</si>
  <si>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</si>
  <si>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</si>
  <si>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</si>
  <si>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</si>
  <si>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</si>
  <si>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</si>
  <si>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</si>
  <si>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</si>
  <si>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</si>
  <si>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</si>
  <si>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</si>
  <si>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</si>
  <si>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</si>
  <si>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</si>
  <si>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</si>
  <si>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</si>
  <si>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</si>
  <si>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</si>
  <si>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</si>
  <si>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</si>
  <si>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</si>
  <si>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</si>
  <si>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</si>
  <si>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</si>
  <si>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</si>
  <si>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</si>
  <si>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</si>
  <si>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</si>
  <si>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</si>
  <si>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</si>
  <si>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</si>
  <si>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</si>
  <si>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</si>
  <si>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</si>
  <si>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</si>
  <si>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</si>
  <si>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</si>
  <si>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</si>
  <si>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</si>
  <si>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</si>
  <si>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</si>
  <si>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</si>
  <si>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</si>
  <si>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</si>
  <si>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</si>
  <si>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</si>
  <si>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</si>
  <si>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</si>
  <si>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</si>
  <si>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</si>
  <si>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</si>
  <si>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</si>
  <si>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</si>
  <si>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</si>
  <si>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</si>
  <si>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</si>
  <si>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</si>
  <si>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</si>
  <si>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</si>
  <si>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</si>
  <si>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</si>
  <si>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</si>
  <si>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</si>
  <si>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</si>
  <si>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</si>
  <si>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</si>
  <si>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</si>
  <si>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</si>
  <si>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</si>
  <si>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</si>
  <si>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</si>
  <si>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</si>
  <si>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</si>
  <si>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</si>
  <si>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</si>
  <si>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</si>
  <si>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</si>
  <si>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</si>
  <si>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</si>
  <si>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</si>
  <si>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</si>
  <si>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</si>
  <si>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</si>
  <si>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</si>
  <si>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</si>
  <si>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</si>
  <si>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</si>
  <si>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</si>
  <si>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</si>
  <si>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</si>
  <si>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</si>
  <si>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</si>
  <si>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</si>
  <si>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</si>
  <si>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</si>
  <si>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</si>
  <si>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</si>
  <si>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</si>
  <si>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</si>
  <si>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</si>
  <si>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</si>
  <si>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</si>
  <si>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</si>
  <si>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</si>
  <si>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</si>
  <si>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</si>
  <si>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</si>
  <si>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</si>
  <si>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</si>
  <si>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</si>
  <si>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</si>
  <si>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</si>
  <si>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</si>
  <si>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</si>
  <si>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</si>
  <si>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</si>
  <si>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</si>
  <si>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</si>
  <si>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</si>
  <si>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</si>
  <si>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</si>
  <si>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</si>
  <si>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</si>
  <si>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</si>
  <si>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</si>
  <si>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</si>
  <si>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</si>
  <si>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</si>
  <si>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</si>
  <si>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</si>
  <si>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</si>
  <si>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</si>
  <si>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</si>
  <si>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</si>
  <si>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</si>
  <si>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</si>
  <si>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</si>
  <si>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</si>
  <si>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</si>
  <si>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</si>
  <si>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</si>
  <si>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</si>
  <si>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</si>
  <si>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</si>
  <si>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</si>
  <si>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</si>
  <si>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</si>
  <si>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</si>
  <si>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</si>
  <si>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</si>
  <si>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</si>
  <si>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</si>
  <si>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</si>
  <si>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</si>
  <si>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</si>
  <si>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</si>
  <si>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</si>
  <si>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</si>
  <si>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</si>
  <si>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</si>
  <si>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</si>
  <si>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</si>
  <si>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</si>
  <si>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</si>
  <si>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</si>
  <si>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</si>
  <si>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</si>
  <si>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</si>
  <si>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</si>
  <si>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</si>
  <si>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</si>
  <si>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</si>
  <si>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</si>
  <si>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</si>
  <si>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</si>
  <si>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</si>
  <si>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</si>
  <si>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</si>
  <si>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</si>
  <si>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</si>
  <si>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</si>
  <si>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</si>
  <si>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</si>
  <si>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</si>
  <si>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</si>
  <si>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</si>
  <si>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</si>
  <si>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</si>
  <si>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</si>
  <si>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</si>
  <si>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</si>
  <si>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</si>
  <si>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</si>
  <si>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</si>
  <si>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</si>
  <si>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</si>
  <si>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</si>
  <si>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</si>
  <si>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</si>
  <si>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</si>
  <si>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</si>
  <si>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</si>
  <si>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</si>
  <si>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</si>
  <si>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</si>
  <si>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</si>
  <si>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</si>
  <si>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</si>
  <si>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</si>
  <si>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</si>
  <si>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</si>
  <si>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</si>
  <si>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</si>
  <si>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</si>
  <si>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</si>
  <si>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</si>
  <si>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</si>
  <si>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</si>
  <si>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</si>
  <si>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</si>
  <si>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</si>
  <si>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</si>
  <si>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</si>
  <si>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</si>
  <si>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</si>
  <si>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</si>
  <si>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</si>
  <si>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</si>
  <si>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</si>
  <si>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</si>
  <si>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</si>
  <si>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</si>
  <si>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</si>
  <si>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</si>
  <si>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</si>
  <si>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</si>
  <si>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</si>
  <si>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</si>
  <si>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</si>
  <si>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</si>
  <si>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</si>
  <si>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</si>
  <si>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</si>
  <si>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</si>
  <si>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</si>
  <si>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</si>
  <si>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</si>
  <si>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</si>
  <si>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</si>
  <si>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</si>
  <si>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</si>
  <si>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</si>
  <si>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</si>
  <si>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</si>
  <si>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</si>
  <si>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</si>
  <si>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</si>
  <si>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</si>
  <si>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</si>
  <si>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</si>
  <si>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</si>
  <si>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</si>
  <si>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</si>
  <si>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</si>
  <si>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</si>
  <si>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</si>
  <si>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</si>
  <si>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</si>
  <si>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</si>
  <si>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</si>
  <si>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</si>
  <si>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</si>
  <si>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</si>
  <si>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</si>
  <si>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</si>
  <si>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</si>
  <si>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</si>
  <si>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</si>
  <si>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</si>
  <si>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</si>
  <si>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</si>
  <si>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</si>
  <si>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</si>
  <si>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</si>
  <si>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</si>
  <si>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</si>
  <si>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</si>
  <si>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</si>
  <si>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</si>
  <si>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</si>
  <si>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</si>
  <si>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</si>
  <si>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</si>
  <si>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</si>
  <si>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</si>
  <si>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</si>
  <si>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</si>
  <si>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</si>
  <si>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</si>
  <si>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</si>
  <si>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</si>
  <si>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</si>
  <si>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</si>
  <si>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</si>
  <si>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</si>
  <si>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</si>
  <si>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</si>
  <si>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</si>
  <si>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</si>
  <si>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</si>
  <si>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</si>
  <si>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</si>
  <si>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</si>
  <si>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</si>
  <si>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</si>
  <si>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</si>
  <si>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</si>
  <si>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職員退職手当基金</t>
    <rPh sb="0" eb="2">
      <t>ショクイン</t>
    </rPh>
    <rPh sb="2" eb="4">
      <t>タイショク</t>
    </rPh>
    <rPh sb="4" eb="6">
      <t>テアテ</t>
    </rPh>
    <rPh sb="6" eb="8">
      <t>キキン</t>
    </rPh>
    <phoneticPr fontId="2"/>
  </si>
  <si>
    <t>文化振興基金</t>
  </si>
  <si>
    <t>福祉基金</t>
    <rPh sb="0" eb="2">
      <t>フクシ</t>
    </rPh>
    <rPh sb="2" eb="4">
      <t>キキン</t>
    </rPh>
    <phoneticPr fontId="2"/>
  </si>
  <si>
    <t>大畑忞教育基金</t>
    <rPh sb="0" eb="2">
      <t>オオハタ</t>
    </rPh>
    <rPh sb="2" eb="3">
      <t>ツトム</t>
    </rPh>
    <rPh sb="3" eb="5">
      <t>キョウイク</t>
    </rPh>
    <rPh sb="5" eb="7">
      <t>キキン</t>
    </rPh>
    <phoneticPr fontId="2"/>
  </si>
  <si>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</si>
  <si>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</si>
  <si>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</si>
  <si>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</si>
  <si>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</si>
  <si>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</si>
  <si>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</si>
  <si>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</si>
  <si>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</si>
  <si>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</si>
  <si>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や繰上げ償還を実施してきた結果、将来負担比率は類似団体と比較して低い傾向にある。一方で、有形固定資産減価償却率は類似団体と比較してやや高く、上昇傾向にある。主な要因としては、昭和40年代～50年代に建設された市営住宅の有形固定資産減価償却率が80％以上であること、昭和50年代～60年代に建設された市立保育園の有形固定資産減価償却率が70％以上であることなどが挙げられる。平成27年度に策定した市川市公共施設等総合管理計画に基づき、公共施設の老朽化対策と再編によるスリム化を図っていくこととしており、今後の改善が見込まれます。</t>
    <rPh sb="134" eb="136">
      <t>イジョウ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</si>
  <si>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</si>
  <si>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</si>
  <si>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</si>
  <si>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</si>
  <si>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</si>
  <si>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</si>
  <si>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は将来負担額に対し、充当可能財源等が上回っており、将来負担比率が算定されていない。実質公債費比率は、新庁舎建設の実施により増加傾向にあるものの、良好な水準で推移しており、今後は、クリーンセンターの建替をはじめとした老朽化した公共施設の改修や更新が見込まれるため、債務償還費用が過度に財政を圧迫することのないよう、計画的な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</si>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</sst>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7884-4A78-AFB4-6BB6D4299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25864</c:v>
                </c:pt>
                <c:pt idx="1">
                  <c:v>42346</c:v>
                </c:pt>
                <c:pt idx="2">
                  <c:v>21936</c:v>
                </c:pt>
                <c:pt idx="3">
                  <c:v>35293</c:v>
                </c:pt>
                <c:pt idx="4">
                  <c:v>41573</c:v>
                </c:pt>
              </c:numCache>
            </c:numRef>
          </c:val>
          <c:smooth val="0"/>
          <c:extLst>
            <c:ext xmlns:c16="http://schemas.microsoft.com/office/drawing/2014/chart" uri="{C3380CC4-5D6E-409C-BE32-E72D297353CC}">
              <c16:uniqueId val="{00000001-7884-4A78-AFB4-6BB6D4299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4.57</c:v>
                </c:pt>
                <c:pt idx="1">
                  <c:v>4.1900000000000004</c:v>
                </c:pt>
                <c:pt idx="2">
                  <c:v>5.33</c:v>
                </c:pt>
                <c:pt idx="3">
                  <c:v>2.98</c:v>
                </c:pt>
                <c:pt idx="4">
                  <c:v>4.18</c:v>
                </c:pt>
              </c:numCache>
            </c:numRef>
          </c:val>
          <c:extLst>
            <c:ext xmlns:c16="http://schemas.microsoft.com/office/drawing/2014/chart" uri="{C3380CC4-5D6E-409C-BE32-E72D297353CC}">
              <c16:uniqueId val="{00000000-A986-4D26-90B3-C3E65AE410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18.23</c:v>
                </c:pt>
                <c:pt idx="1">
                  <c:v>20.420000000000002</c:v>
                </c:pt>
                <c:pt idx="2">
                  <c:v>22</c:v>
                </c:pt>
                <c:pt idx="3">
                  <c:v>26.07</c:v>
                </c:pt>
                <c:pt idx="4">
                  <c:v>25.98</c:v>
                </c:pt>
              </c:numCache>
            </c:numRef>
          </c:val>
          <c:extLst>
            <c:ext xmlns:c16="http://schemas.microsoft.com/office/drawing/2014/chart" uri="{C3380CC4-5D6E-409C-BE32-E72D297353CC}">
              <c16:uniqueId val="{00000001-A986-4D26-90B3-C3E65AE410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0.28999999999999998</c:v>
                </c:pt>
                <c:pt idx="2">
                  <c:v>1.27</c:v>
                </c:pt>
                <c:pt idx="3">
                  <c:v>0.75</c:v>
                </c:pt>
                <c:pt idx="4">
                  <c:v>1.1100000000000001</c:v>
                </c:pt>
              </c:numCache>
            </c:numRef>
          </c:val>
          <c:smooth val="0"/>
          <c:extLst>
            <c:ext xmlns:c16="http://schemas.microsoft.com/office/drawing/2014/chart" uri="{C3380CC4-5D6E-409C-BE32-E72D297353CC}">
              <c16:uniqueId val="{00000002-A986-4D26-90B3-C3E65AE410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2.68</c:v>
                </c:pt>
                <c:pt idx="2">
                  <c:v>#N/A</c:v>
                </c:pt>
                <c:pt idx="3">
                  <c:v>2.4700000000000002</c:v>
                </c:pt>
                <c:pt idx="4">
                  <c:v>#N/A</c:v>
                </c:pt>
                <c:pt idx="5">
                  <c:v>2.13</c:v>
                </c:pt>
                <c:pt idx="6">
                  <c:v>0</c:v>
                </c:pt>
                <c:pt idx="7">
                  <c:v>0</c:v>
                </c:pt>
                <c:pt idx="8">
                  <c:v>0</c:v>
                </c:pt>
                <c:pt idx="9">
                  <c:v>0</c:v>
                </c:pt>
              </c:numCache>
            </c:numRef>
          </c:val>
          <c:extLst>
            <c:ext xmlns:c16="http://schemas.microsoft.com/office/drawing/2014/chart" uri="{C3380CC4-5D6E-409C-BE32-E72D297353CC}">
              <c16:uniqueId val="{00000000-9041-47E6-BAF9-B347441F3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41-47E6-BAF9-B347441F31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41-47E6-BAF9-B347441F31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41-47E6-BAF9-B347441F31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041-47E6-BAF9-B347441F312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0.1</c:v>
                </c:pt>
                <c:pt idx="8">
                  <c:v>#N/A</c:v>
                </c:pt>
                <c:pt idx="9">
                  <c:v>0.01</c:v>
                </c:pt>
              </c:numCache>
            </c:numRef>
          </c:val>
          <c:extLst>
            <c:ext xmlns:c16="http://schemas.microsoft.com/office/drawing/2014/chart" uri="{C3380CC4-5D6E-409C-BE32-E72D297353CC}">
              <c16:uniqueId val="{00000005-9041-47E6-BAF9-B347441F312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0.83</c:v>
                </c:pt>
                <c:pt idx="4">
                  <c:v>#N/A</c:v>
                </c:pt>
                <c:pt idx="5">
                  <c:v>0.21</c:v>
                </c:pt>
                <c:pt idx="6">
                  <c:v>#N/A</c:v>
                </c:pt>
                <c:pt idx="7">
                  <c:v>0.08</c:v>
                </c:pt>
                <c:pt idx="8">
                  <c:v>#N/A</c:v>
                </c:pt>
                <c:pt idx="9">
                  <c:v>0.1</c:v>
                </c:pt>
              </c:numCache>
            </c:numRef>
          </c:val>
          <c:extLst>
            <c:ext xmlns:c16="http://schemas.microsoft.com/office/drawing/2014/chart" uri="{C3380CC4-5D6E-409C-BE32-E72D297353CC}">
              <c16:uniqueId val="{00000006-9041-47E6-BAF9-B347441F31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0.47</c:v>
                </c:pt>
                <c:pt idx="4">
                  <c:v>#N/A</c:v>
                </c:pt>
                <c:pt idx="5">
                  <c:v>0.36</c:v>
                </c:pt>
                <c:pt idx="6">
                  <c:v>#N/A</c:v>
                </c:pt>
                <c:pt idx="7">
                  <c:v>0.18</c:v>
                </c:pt>
                <c:pt idx="8">
                  <c:v>#N/A</c:v>
                </c:pt>
                <c:pt idx="9">
                  <c:v>0.4</c:v>
                </c:pt>
              </c:numCache>
            </c:numRef>
          </c:val>
          <c:extLst>
            <c:ext xmlns:c16="http://schemas.microsoft.com/office/drawing/2014/chart" uri="{C3380CC4-5D6E-409C-BE32-E72D297353CC}">
              <c16:uniqueId val="{00000007-9041-47E6-BAF9-B347441F312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0.27</c:v>
                </c:pt>
                <c:pt idx="2">
                  <c:v>#N/A</c:v>
                </c:pt>
                <c:pt idx="3">
                  <c:v>2.1800000000000002</c:v>
                </c:pt>
                <c:pt idx="4">
                  <c:v>#N/A</c:v>
                </c:pt>
                <c:pt idx="5">
                  <c:v>0.46</c:v>
                </c:pt>
                <c:pt idx="6">
                  <c:v>#N/A</c:v>
                </c:pt>
                <c:pt idx="7">
                  <c:v>1.36</c:v>
                </c:pt>
                <c:pt idx="8">
                  <c:v>#N/A</c:v>
                </c:pt>
                <c:pt idx="9">
                  <c:v>2.25</c:v>
                </c:pt>
              </c:numCache>
            </c:numRef>
          </c:val>
          <c:extLst>
            <c:ext xmlns:c16="http://schemas.microsoft.com/office/drawing/2014/chart" uri="{C3380CC4-5D6E-409C-BE32-E72D297353CC}">
              <c16:uniqueId val="{00000008-9041-47E6-BAF9-B347441F31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4.1900000000000004</c:v>
                </c:pt>
                <c:pt idx="4">
                  <c:v>#N/A</c:v>
                </c:pt>
                <c:pt idx="5">
                  <c:v>5.33</c:v>
                </c:pt>
                <c:pt idx="6">
                  <c:v>#N/A</c:v>
                </c:pt>
                <c:pt idx="7">
                  <c:v>2.97</c:v>
                </c:pt>
                <c:pt idx="8">
                  <c:v>#N/A</c:v>
                </c:pt>
                <c:pt idx="9">
                  <c:v>4.17</c:v>
                </c:pt>
              </c:numCache>
            </c:numRef>
          </c:val>
          <c:extLst>
            <c:ext xmlns:c16="http://schemas.microsoft.com/office/drawing/2014/chart" uri="{C3380CC4-5D6E-409C-BE32-E72D297353CC}">
              <c16:uniqueId val="{00000009-9041-47E6-BAF9-B347441F3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10267</c:v>
                </c:pt>
                <c:pt idx="5">
                  <c:v>10159</c:v>
                </c:pt>
                <c:pt idx="8">
                  <c:v>9681</c:v>
                </c:pt>
                <c:pt idx="11">
                  <c:v>10104</c:v>
                </c:pt>
                <c:pt idx="14">
                  <c:v>9358</c:v>
                </c:pt>
              </c:numCache>
            </c:numRef>
          </c:val>
          <c:extLst>
            <c:ext xmlns:c16="http://schemas.microsoft.com/office/drawing/2014/chart" uri="{C3380CC4-5D6E-409C-BE32-E72D297353CC}">
              <c16:uniqueId val="{00000000-EB4C-4763-A255-CC0C6E3E3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C-4763-A255-CC0C6E3E3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1941</c:v>
                </c:pt>
                <c:pt idx="3">
                  <c:v>2232</c:v>
                </c:pt>
                <c:pt idx="6">
                  <c:v>1663</c:v>
                </c:pt>
                <c:pt idx="9">
                  <c:v>1551</c:v>
                </c:pt>
                <c:pt idx="12">
                  <c:v>1675</c:v>
                </c:pt>
              </c:numCache>
            </c:numRef>
          </c:val>
          <c:extLst>
            <c:ext xmlns:c16="http://schemas.microsoft.com/office/drawing/2014/chart" uri="{C3380CC4-5D6E-409C-BE32-E72D297353CC}">
              <c16:uniqueId val="{00000002-EB4C-4763-A255-CC0C6E3E3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C-4763-A255-CC0C6E3E3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1302</c:v>
                </c:pt>
                <c:pt idx="3">
                  <c:v>1316</c:v>
                </c:pt>
                <c:pt idx="6">
                  <c:v>1283</c:v>
                </c:pt>
                <c:pt idx="9">
                  <c:v>1318</c:v>
                </c:pt>
                <c:pt idx="12">
                  <c:v>1267</c:v>
                </c:pt>
              </c:numCache>
            </c:numRef>
          </c:val>
          <c:extLst>
            <c:ext xmlns:c16="http://schemas.microsoft.com/office/drawing/2014/chart" uri="{C3380CC4-5D6E-409C-BE32-E72D297353CC}">
              <c16:uniqueId val="{00000004-EB4C-4763-A255-CC0C6E3E3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0</c:v>
                </c:pt>
                <c:pt idx="9">
                  <c:v>0</c:v>
                </c:pt>
                <c:pt idx="12">
                  <c:v>0</c:v>
                </c:pt>
              </c:numCache>
            </c:numRef>
          </c:val>
          <c:extLst>
            <c:ext xmlns:c16="http://schemas.microsoft.com/office/drawing/2014/chart" uri="{C3380CC4-5D6E-409C-BE32-E72D297353CC}">
              <c16:uniqueId val="{00000005-EB4C-4763-A255-CC0C6E3E3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83</c:v>
                </c:pt>
                <c:pt idx="6">
                  <c:v>0</c:v>
                </c:pt>
                <c:pt idx="9">
                  <c:v>0</c:v>
                </c:pt>
                <c:pt idx="12">
                  <c:v>0</c:v>
                </c:pt>
              </c:numCache>
            </c:numRef>
          </c:val>
          <c:extLst>
            <c:ext xmlns:c16="http://schemas.microsoft.com/office/drawing/2014/chart" uri="{C3380CC4-5D6E-409C-BE32-E72D297353CC}">
              <c16:uniqueId val="{00000006-EB4C-4763-A255-CC0C6E3E3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7575</c:v>
                </c:pt>
                <c:pt idx="3">
                  <c:v>7623</c:v>
                </c:pt>
                <c:pt idx="6">
                  <c:v>8221</c:v>
                </c:pt>
                <c:pt idx="9">
                  <c:v>8528</c:v>
                </c:pt>
                <c:pt idx="12">
                  <c:v>8041</c:v>
                </c:pt>
              </c:numCache>
            </c:numRef>
          </c:val>
          <c:extLst>
            <c:ext xmlns:c16="http://schemas.microsoft.com/office/drawing/2014/chart" uri="{C3380CC4-5D6E-409C-BE32-E72D297353CC}">
              <c16:uniqueId val="{00000007-EB4C-4763-A255-CC0C6E3E30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584</c:v>
                </c:pt>
                <c:pt idx="2">
                  <c:v>#N/A</c:v>
                </c:pt>
                <c:pt idx="3">
                  <c:v>#N/A</c:v>
                </c:pt>
                <c:pt idx="4">
                  <c:v>1112</c:v>
                </c:pt>
                <c:pt idx="5">
                  <c:v>#N/A</c:v>
                </c:pt>
                <c:pt idx="6">
                  <c:v>#N/A</c:v>
                </c:pt>
                <c:pt idx="7">
                  <c:v>1486</c:v>
                </c:pt>
                <c:pt idx="8">
                  <c:v>#N/A</c:v>
                </c:pt>
                <c:pt idx="9">
                  <c:v>#N/A</c:v>
                </c:pt>
                <c:pt idx="10">
                  <c:v>1293</c:v>
                </c:pt>
                <c:pt idx="11">
                  <c:v>#N/A</c:v>
                </c:pt>
                <c:pt idx="12">
                  <c:v>#N/A</c:v>
                </c:pt>
                <c:pt idx="13">
                  <c:v>1625</c:v>
                </c:pt>
                <c:pt idx="14">
                  <c:v>#N/A</c:v>
                </c:pt>
              </c:numCache>
            </c:numRef>
          </c:val>
          <c:smooth val="0"/>
          <c:extLst>
            <c:ext xmlns:c16="http://schemas.microsoft.com/office/drawing/2014/chart" uri="{C3380CC4-5D6E-409C-BE32-E72D297353CC}">
              <c16:uniqueId val="{00000008-EB4C-4763-A255-CC0C6E3E30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57959</c:v>
                </c:pt>
                <c:pt idx="5">
                  <c:v>56182</c:v>
                </c:pt>
                <c:pt idx="8">
                  <c:v>52919</c:v>
                </c:pt>
                <c:pt idx="11">
                  <c:v>49350</c:v>
                </c:pt>
                <c:pt idx="14">
                  <c:v>47530</c:v>
                </c:pt>
              </c:numCache>
            </c:numRef>
          </c:val>
          <c:extLst>
            <c:ext xmlns:c16="http://schemas.microsoft.com/office/drawing/2014/chart" uri="{C3380CC4-5D6E-409C-BE32-E72D297353CC}">
              <c16:uniqueId val="{00000000-CA70-4B29-B895-E2C3C73FB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32544</c:v>
                </c:pt>
                <c:pt idx="5">
                  <c:v>31452</c:v>
                </c:pt>
                <c:pt idx="8">
                  <c:v>30208</c:v>
                </c:pt>
                <c:pt idx="11">
                  <c:v>28467</c:v>
                </c:pt>
                <c:pt idx="14">
                  <c:v>32485</c:v>
                </c:pt>
              </c:numCache>
            </c:numRef>
          </c:val>
          <c:extLst>
            <c:ext xmlns:c16="http://schemas.microsoft.com/office/drawing/2014/chart" uri="{C3380CC4-5D6E-409C-BE32-E72D297353CC}">
              <c16:uniqueId val="{00000001-CA70-4B29-B895-E2C3C73FB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30247</c:v>
                </c:pt>
                <c:pt idx="5">
                  <c:v>31840</c:v>
                </c:pt>
                <c:pt idx="8">
                  <c:v>35072</c:v>
                </c:pt>
                <c:pt idx="11">
                  <c:v>40070</c:v>
                </c:pt>
                <c:pt idx="14">
                  <c:v>41320</c:v>
                </c:pt>
              </c:numCache>
            </c:numRef>
          </c:val>
          <c:extLst>
            <c:ext xmlns:c16="http://schemas.microsoft.com/office/drawing/2014/chart" uri="{C3380CC4-5D6E-409C-BE32-E72D297353CC}">
              <c16:uniqueId val="{00000002-CA70-4B29-B895-E2C3C73FB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70-4B29-B895-E2C3C73FB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70-4B29-B895-E2C3C73FB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33</c:v>
                </c:pt>
                <c:pt idx="6">
                  <c:v>20</c:v>
                </c:pt>
                <c:pt idx="9">
                  <c:v>20</c:v>
                </c:pt>
                <c:pt idx="12">
                  <c:v>12</c:v>
                </c:pt>
              </c:numCache>
            </c:numRef>
          </c:val>
          <c:extLst>
            <c:ext xmlns:c16="http://schemas.microsoft.com/office/drawing/2014/chart" uri="{C3380CC4-5D6E-409C-BE32-E72D297353CC}">
              <c16:uniqueId val="{00000005-CA70-4B29-B895-E2C3C73FB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25967</c:v>
                </c:pt>
                <c:pt idx="3">
                  <c:v>25080</c:v>
                </c:pt>
                <c:pt idx="6">
                  <c:v>23591</c:v>
                </c:pt>
                <c:pt idx="9">
                  <c:v>24535</c:v>
                </c:pt>
                <c:pt idx="12">
                  <c:v>23519</c:v>
                </c:pt>
              </c:numCache>
            </c:numRef>
          </c:val>
          <c:extLst>
            <c:ext xmlns:c16="http://schemas.microsoft.com/office/drawing/2014/chart" uri="{C3380CC4-5D6E-409C-BE32-E72D297353CC}">
              <c16:uniqueId val="{00000006-CA70-4B29-B895-E2C3C73FB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70-4B29-B895-E2C3C73FB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15507</c:v>
                </c:pt>
                <c:pt idx="3">
                  <c:v>16154</c:v>
                </c:pt>
                <c:pt idx="6">
                  <c:v>15972</c:v>
                </c:pt>
                <c:pt idx="9">
                  <c:v>17283</c:v>
                </c:pt>
                <c:pt idx="12">
                  <c:v>19252</c:v>
                </c:pt>
              </c:numCache>
            </c:numRef>
          </c:val>
          <c:extLst>
            <c:ext xmlns:c16="http://schemas.microsoft.com/office/drawing/2014/chart" uri="{C3380CC4-5D6E-409C-BE32-E72D297353CC}">
              <c16:uniqueId val="{00000008-CA70-4B29-B895-E2C3C73FB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5974</c:v>
                </c:pt>
                <c:pt idx="3">
                  <c:v>4943</c:v>
                </c:pt>
                <c:pt idx="6">
                  <c:v>6419</c:v>
                </c:pt>
                <c:pt idx="9">
                  <c:v>3654</c:v>
                </c:pt>
                <c:pt idx="12">
                  <c:v>3512</c:v>
                </c:pt>
              </c:numCache>
            </c:numRef>
          </c:val>
          <c:extLst>
            <c:ext xmlns:c16="http://schemas.microsoft.com/office/drawing/2014/chart" uri="{C3380CC4-5D6E-409C-BE32-E72D297353CC}">
              <c16:uniqueId val="{00000009-CA70-4B29-B895-E2C3C73FB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60022</c:v>
                </c:pt>
                <c:pt idx="3">
                  <c:v>61690</c:v>
                </c:pt>
                <c:pt idx="6">
                  <c:v>57368</c:v>
                </c:pt>
                <c:pt idx="9">
                  <c:v>58320</c:v>
                </c:pt>
                <c:pt idx="12">
                  <c:v>62415</c:v>
                </c:pt>
              </c:numCache>
            </c:numRef>
          </c:val>
          <c:extLst>
            <c:ext xmlns:c16="http://schemas.microsoft.com/office/drawing/2014/chart" uri="{C3380CC4-5D6E-409C-BE32-E72D297353CC}">
              <c16:uniqueId val="{0000000A-CA70-4B29-B895-E2C3C73FB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70-4B29-B895-E2C3C73FB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19025</c:v>
                </c:pt>
                <c:pt idx="1">
                  <c:v>22909</c:v>
                </c:pt>
                <c:pt idx="2">
                  <c:v>23816</c:v>
                </c:pt>
              </c:numCache>
            </c:numRef>
          </c:val>
          <c:extLst>
            <c:ext xmlns:c16="http://schemas.microsoft.com/office/drawing/2014/chart" uri="{C3380CC4-5D6E-409C-BE32-E72D297353CC}">
              <c16:uniqueId val="{00000000-6F0A-4470-B284-62D86414A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F0A-4470-B284-62D86414A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12638</c:v>
                </c:pt>
                <c:pt idx="1">
                  <c:v>11645</c:v>
                </c:pt>
                <c:pt idx="2">
                  <c:v>11566</c:v>
                </c:pt>
              </c:numCache>
            </c:numRef>
          </c:val>
          <c:extLst>
            <c:ext xmlns:c16="http://schemas.microsoft.com/office/drawing/2014/chart" uri="{C3380CC4-5D6E-409C-BE32-E72D297353CC}">
              <c16:uniqueId val="{00000002-6F0A-4470-B284-62D86414A3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{036FD99A-C15B-47BB-8BE9-C7B0C88648D8}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3B-48BF-8D8F-7325D4B5FD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{B3FAD492-878D-4A1E-BC5E-4880E9F5A7E0}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B-48BF-8D8F-7325D4B5FD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{0F59F164-BDF9-4E50-9131-313DCBE0E643}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B-48BF-8D8F-7325D4B5FD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{E05DC7D1-9549-4C1F-BEEF-072BDD0324D2}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B-48BF-8D8F-7325D4B5FD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{73C6622B-69BB-43FB-A777-CBFEFBB62205}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B-48BF-8D8F-7325D4B5FDFF}"/>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{10809813-9B37-4FC4-BB46-B875E89BA9B9}</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3B-48BF-8D8F-7325D4B5FDFF}"/>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{55C03C45-263F-49FD-B4FF-397C4FE57E1E}</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3B-48BF-8D8F-7325D4B5FDFF}"/>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{24AB960B-AB4A-4096-87C8-17890977072D}</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3B-48BF-8D8F-7325D4B5FDFF}"/>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{42A7F2BF-638F-40C9-8747-4C7672340AD8}</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3B-48BF-8D8F-7325D4B5FD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61.9</c:v>
                </c:pt>
                <c:pt idx="16">
                  <c:v>63.4</c:v>
                </c:pt>
                <c:pt idx="24">
                  <c:v>64.7</c:v>
                </c:pt>
                <c:pt idx="32">
                  <c:v>62</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803B-48BF-8D8F-7325D4B5FDF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{40D1BC18-355C-4E20-88E2-716FD6862CE8}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3B-48BF-8D8F-7325D4B5FD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{005D1931-D2A2-4649-9348-53DAD400FC1A}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B-48BF-8D8F-7325D4B5FD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{A6115991-1C27-4E9C-8719-29646969EFCE}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B-48BF-8D8F-7325D4B5FD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{93F1CC42-D436-41E0-9B62-24844C3648C5}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B-48BF-8D8F-7325D4B5FD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{69D908D2-0FD0-47BC-9928-2A911F57F3F7}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B-48BF-8D8F-7325D4B5FDFF}"/>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{5B54804D-1069-4D97-8BF5-F6461C7F1BFF}</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3B-48BF-8D8F-7325D4B5FDFF}"/>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{9D30B7E1-11D1-4377-9A9A-97013D044214}</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3B-48BF-8D8F-7325D4B5FDFF}"/>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{47466FDA-EB99-471C-ADAC-19DE859F5BD3}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3B-48BF-8D8F-7325D4B5FDFF}"/>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{F8E45367-BAE6-43F5-A174-D5EB8DADB723}</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3B-48BF-8D8F-7325D4B5FD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58.9</c:v>
                </c:pt>
                <c:pt idx="16">
                  <c:v>59.4</c:v>
                </c:pt>
                <c:pt idx="24">
                  <c:v>60.2</c:v>
                </c:pt>
                <c:pt idx="32">
                  <c:v>61</c:v>
                </c:pt>
              </c:numCache>
            </c:numRef>
          </c:xVal>
          <c:yVal>
            <c:numRef>
              <c:f>[1]公会計指標分析・財政指標組合せ分析表!$BP$55:$DC$55</c:f>
              <c:numCache>
                <c:formatCode>General</c:formatCode>
                <c:ptCount val="40"/>
                <c:pt idx="8">
                  <c:v>17.399999999999999</c:v>
                </c:pt>
                <c:pt idx="16">
                  <c:v>12.1</c:v>
                </c:pt>
                <c:pt idx="24">
                  <c:v>11.2</c:v>
                </c:pt>
                <c:pt idx="32">
                  <c:v>7.1</c:v>
                </c:pt>
              </c:numCache>
            </c:numRef>
          </c:yVal>
          <c:smooth val="0"/>
          <c:extLst>
            <c:ext xmlns:c16="http://schemas.microsoft.com/office/drawing/2014/chart" uri="{C3380CC4-5D6E-409C-BE32-E72D297353CC}">
              <c16:uniqueId val="{00000013-803B-48BF-8D8F-7325D4B5FDFF}"/>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{AF57B223-4275-4FB4-99BE-EDEF40BF95D5}</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D5-495F-B038-E2D3C4218F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{84111627-A87D-403F-8B62-39E2F0096D72}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D5-495F-B038-E2D3C4218F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{2C2D6B1E-4CEE-4F0F-A88B-723BB05C1415}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D5-495F-B038-E2D3C4218F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{739AA569-8F9F-47BB-BC51-A31CE57966E1}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D5-495F-B038-E2D3C4218F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{68B4DDC6-EFFF-48AE-B42A-B5F76346DF06}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D5-495F-B038-E2D3C4218FE1}"/>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{F08BCE14-C8DC-47D9-910F-984EF3F37AF4}</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D5-495F-B038-E2D3C4218FE1}"/>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{17E9275A-BCBA-4D27-8349-57A4327612F7}</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D5-495F-B038-E2D3C4218FE1}"/>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{76778CEE-312B-4F7B-8FF8-43F42A6AF20D}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D5-495F-B038-E2D3C4218FE1}"/>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{E4341105-882F-4376-B8B8-5358AA03A245}</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D5-495F-B038-E2D3C4218F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c:v>
                </c:pt>
                <c:pt idx="8">
                  <c:v>0.7</c:v>
                </c:pt>
                <c:pt idx="16">
                  <c:v>1.3</c:v>
                </c:pt>
                <c:pt idx="24">
                  <c:v>1.6</c:v>
                </c:pt>
                <c:pt idx="32">
                  <c:v>1.7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75D5-495F-B038-E2D3C4218FE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{10D5EB19-1F8E-4152-BEEB-1D9110996D87}</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D5-495F-B038-E2D3C4218F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{8E0A7ADA-1144-4634-B957-1DCAEF5D72B3}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D5-495F-B038-E2D3C4218F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{5AB4BB85-8BA7-4131-AFB5-A7F867E29F9A}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D5-495F-B038-E2D3C4218F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{0680F68B-3E3D-43A9-A857-C4CB717D9E3A}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D5-495F-B038-E2D3C4218F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{4404514C-F355-4A36-8A3A-3C5EB8308B36}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D5-495F-B038-E2D3C4218FE1}"/>
                </c:ext>
              </c:extLst>
            </c:dLbl>
            <c:dLbl>
              <c:idx val="8"/>
              <c:layout>
                <c:manualLayout>
                  <c:x val="-1.8235628084250027E-2"/>
                  <c:y val="-5.9078763236288336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{93E47DD7-F181-4225-8E57-918F8E041E5E}</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D5-495F-B038-E2D3C4218FE1}"/>
                </c:ext>
              </c:extLst>
            </c:dLbl>
            <c:dLbl>
              <c:idx val="16"/>
              <c:layout>
                <c:manualLayout>
                  <c:x val="-4.5096530706953748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{A4EB2A4B-2DEA-4E66-B5E0-F61A9B594462}</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D5-495F-B038-E2D3C4218FE1}"/>
                </c:ext>
              </c:extLst>
            </c:dLbl>
            <c:dLbl>
              <c:idx val="24"/>
              <c:layout>
                <c:manualLayout>
                  <c:x val="-1.8171803637232534E-2"/>
                  <c:y val="-6.2416647087793951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{7AC0B4EE-A5B7-4973-9B8B-50371786AAB6}</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D5-495F-B038-E2D3C4218FE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{D0318DC8-CAF6-478D-99FE-95E1B47A93BE}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D5-495F-B038-E2D3C4218F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3.6</c:v>
                </c:pt>
                <c:pt idx="8">
                  <c:v>3.6</c:v>
                </c:pt>
                <c:pt idx="16">
                  <c:v>3.5</c:v>
                </c:pt>
                <c:pt idx="24">
                  <c:v>3.5</c:v>
                </c:pt>
                <c:pt idx="32">
                  <c:v>3.4</c:v>
                </c:pt>
              </c:numCache>
            </c:numRef>
          </c:xVal>
          <c:yVal>
            <c:numRef>
              <c:f>[1]公会計指標分析・財政指標組合せ分析表!$BP$77:$DC$77</c:f>
              <c:numCache>
                <c:formatCode>General</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75D5-495F-B038-E2D3C4218FE1}"/>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元利償還金等について、債務負担行為に基づく支出額が増加したものの、市債の年次進行による減少等により市債の元利償還金が約</a:t>
          </a:r>
          <a:r>
            <a:rPr kumimoji="1" lang="en-US" altLang="ja-JP" sz="1200" b="0" i="0" u="none" strike="noStrike" kern="0" cap="none" spc="0" normalizeH="0" baseline="0" noProof="0">
              <a:ln>
                <a:noFill/>
              </a:ln>
              <a:solidFill>
                <a:prstClr val="black"/>
              </a:solidFill>
              <a:effectLst/>
              <a:uLnTx/>
              <a:uFillTx/>
              <a:latin typeface="+mn-ea"/>
              <a:ea typeface="+mn-ea"/>
              <a:cs typeface="+mn-cs"/>
            </a:rPr>
            <a:t>4</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8</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千万円減、都市計画税など特定財源の額も減となったことなどから、算入公債費等額が減となったことにより、単年度の実質公債費比率は</a:t>
          </a:r>
          <a:r>
            <a:rPr kumimoji="1" lang="en-US" altLang="ja-JP" sz="1200" b="0" i="0" u="none" strike="noStrike" kern="0" cap="none" spc="0" normalizeH="0" baseline="0" noProof="0">
              <a:ln>
                <a:noFill/>
              </a:ln>
              <a:solidFill>
                <a:prstClr val="black"/>
              </a:solidFill>
              <a:effectLst/>
              <a:uLnTx/>
              <a:uFillTx/>
              <a:latin typeface="+mn-ea"/>
              <a:ea typeface="+mn-ea"/>
              <a:cs typeface="+mn-cs"/>
            </a:rPr>
            <a:t>0.3</a:t>
          </a:r>
          <a:r>
            <a:rPr kumimoji="1" lang="ja-JP" altLang="en-US" sz="1200" b="0" i="0" u="none" strike="noStrike" kern="0" cap="none" spc="0" normalizeH="0" baseline="0" noProof="0">
              <a:ln>
                <a:noFill/>
              </a:ln>
              <a:solidFill>
                <a:prstClr val="black"/>
              </a:solidFill>
              <a:effectLst/>
              <a:uLnTx/>
              <a:uFillTx/>
              <a:latin typeface="+mn-ea"/>
              <a:ea typeface="+mn-ea"/>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しかしながら、</a:t>
          </a:r>
          <a:r>
            <a:rPr kumimoji="1" lang="en-US" altLang="ja-JP" sz="1200" b="0" i="0" u="none" strike="noStrike" kern="0" cap="none" spc="0" normalizeH="0" baseline="0" noProof="0">
              <a:ln>
                <a:noFill/>
              </a:ln>
              <a:solidFill>
                <a:prstClr val="black"/>
              </a:solidFill>
              <a:effectLst/>
              <a:uLnTx/>
              <a:uFillTx/>
              <a:latin typeface="+mn-ea"/>
              <a:ea typeface="+mn-ea"/>
              <a:cs typeface="+mn-cs"/>
            </a:rPr>
            <a:t>3</a:t>
          </a:r>
          <a:r>
            <a:rPr kumimoji="1" lang="ja-JP" altLang="en-US" sz="1200" b="0" i="0" u="none" strike="noStrike" kern="0" cap="none" spc="0" normalizeH="0" baseline="0" noProof="0">
              <a:ln>
                <a:noFill/>
              </a:ln>
              <a:solidFill>
                <a:prstClr val="black"/>
              </a:solidFill>
              <a:effectLst/>
              <a:uLnTx/>
              <a:uFillTx/>
              <a:latin typeface="+mn-ea"/>
              <a:ea typeface="+mn-ea"/>
              <a:cs typeface="+mn-cs"/>
            </a:rPr>
            <a:t>ヵ年平均では類似団体を下回る</a:t>
          </a:r>
          <a:r>
            <a:rPr kumimoji="1" lang="en-US" altLang="ja-JP" sz="1200" b="0" i="0" u="none" strike="noStrike" kern="0" cap="none" spc="0" normalizeH="0" baseline="0" noProof="0">
              <a:ln>
                <a:noFill/>
              </a:ln>
              <a:solidFill>
                <a:prstClr val="black"/>
              </a:solidFill>
              <a:effectLst/>
              <a:uLnTx/>
              <a:uFillTx/>
              <a:latin typeface="+mn-ea"/>
              <a:ea typeface="+mn-ea"/>
              <a:cs typeface="+mn-cs"/>
            </a:rPr>
            <a:t>1.7%</a:t>
          </a:r>
          <a:r>
            <a:rPr kumimoji="1" lang="ja-JP" altLang="en-US" sz="1200" b="0" i="0" u="none" strike="noStrike" kern="0" cap="none" spc="0" normalizeH="0" baseline="0" noProof="0">
              <a:ln>
                <a:noFill/>
              </a:ln>
              <a:solidFill>
                <a:prstClr val="black"/>
              </a:solidFill>
              <a:effectLst/>
              <a:uLnTx/>
              <a:uFillTx/>
              <a:latin typeface="+mn-ea"/>
              <a:ea typeface="+mn-ea"/>
              <a:cs typeface="+mn-cs"/>
            </a:rPr>
            <a:t>と良好な水準を維持している。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今後は公共施設の更新を控えているが、債務費用が過度に財政を圧迫することのない範囲で数値の保持を図っていく。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減債基金については、市債の残高が減少したこと等により、市債管理基金の役割を終えたと判断したことから、平成</a:t>
          </a:r>
          <a:r>
            <a:rPr kumimoji="1" lang="en-US" altLang="ja-JP" sz="1000" b="0" i="0" u="none" strike="noStrike" kern="0" cap="none" spc="0" normalizeH="0" baseline="0" noProof="0">
              <a:ln>
                <a:noFill/>
              </a:ln>
              <a:solidFill>
                <a:prstClr val="black"/>
              </a:solidFill>
              <a:effectLst/>
              <a:uLnTx/>
              <a:uFillTx/>
              <a:latin typeface="+mn-ea"/>
              <a:ea typeface="+mn-ea"/>
              <a:cs typeface="+mn-cs"/>
            </a:rPr>
            <a:t>28</a:t>
          </a:r>
          <a:r>
            <a:rPr kumimoji="1" lang="ja-JP" altLang="en-US" sz="1000" b="0" i="0" u="none" strike="noStrike" kern="0" cap="none" spc="0" normalizeH="0" baseline="0" noProof="0">
              <a:ln>
                <a:noFill/>
              </a:ln>
              <a:solidFill>
                <a:prstClr val="black"/>
              </a:solidFill>
              <a:effectLst/>
              <a:uLnTx/>
              <a:uFillTx/>
              <a:latin typeface="+mn-ea"/>
              <a:ea typeface="+mn-ea"/>
              <a:cs typeface="+mn-cs"/>
            </a:rPr>
            <a:t>年度末をもって同基金を廃止している。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将来負担額については、債務負担行為に基づく支出予定額、退職手当負担見込額は減少したものの、庁舎整備事業などの市債の発行額が大きかったため、地方債現在高が約</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9</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千万円増加したほか、公営企業債等繰入見込額が約</a:t>
          </a:r>
          <a:r>
            <a:rPr kumimoji="1" lang="en-US" altLang="ja-JP" sz="1200" b="0" i="0" u="none" strike="noStrike" kern="0" cap="none" spc="0" normalizeH="0" baseline="0" noProof="0">
              <a:ln>
                <a:noFill/>
              </a:ln>
              <a:solidFill>
                <a:prstClr val="black"/>
              </a:solidFill>
              <a:effectLst/>
              <a:uLnTx/>
              <a:uFillTx/>
              <a:latin typeface="+mn-ea"/>
              <a:ea typeface="+mn-ea"/>
              <a:cs typeface="+mn-cs"/>
            </a:rPr>
            <a:t>19</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7</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千万円増加したことにより、約</a:t>
          </a:r>
          <a:r>
            <a:rPr kumimoji="1" lang="en-US" altLang="ja-JP" sz="1200" b="0" i="0" u="none" strike="noStrike" kern="0" cap="none" spc="0" normalizeH="0" baseline="0" noProof="0">
              <a:ln>
                <a:noFill/>
              </a:ln>
              <a:solidFill>
                <a:prstClr val="black"/>
              </a:solidFill>
              <a:effectLst/>
              <a:uLnTx/>
              <a:uFillTx/>
              <a:latin typeface="+mn-ea"/>
              <a:ea typeface="+mn-ea"/>
              <a:cs typeface="+mn-cs"/>
            </a:rPr>
            <a:t>48</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9</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千万円の増となった。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また、臨時財政対策債の償還進行などにより、基準財政需要額算入見込額が減となったものの、充当可能特定歳入が増となったため、約</a:t>
          </a:r>
          <a:r>
            <a:rPr kumimoji="1" lang="en-US" altLang="ja-JP" sz="1200" b="0" i="0" u="none" strike="noStrike" kern="0" cap="none" spc="0" normalizeH="0" baseline="0" noProof="0">
              <a:ln>
                <a:noFill/>
              </a:ln>
              <a:solidFill>
                <a:prstClr val="black"/>
              </a:solidFill>
              <a:effectLst/>
              <a:uLnTx/>
              <a:uFillTx/>
              <a:latin typeface="+mn-ea"/>
              <a:ea typeface="+mn-ea"/>
              <a:cs typeface="+mn-cs"/>
            </a:rPr>
            <a:t>34</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5</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千万円の増となった。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以上により、将来負担比率は将来負担を充当可能財源で充当しきれる結果となり、引き続き良好な水準を維持している。</a:t>
          </a:r>
          <a:r>
            <a:rPr kumimoji="1" lang="en-US" altLang="ja-JP" sz="1200" b="0" i="0" u="none" strike="noStrike" kern="0" cap="none" spc="0" normalizeH="0" baseline="0" noProof="0">
              <a:ln>
                <a:noFill/>
              </a:ln>
              <a:solidFill>
                <a:prstClr val="black"/>
              </a:solidFill>
              <a:effectLst/>
              <a:uLnTx/>
              <a:uFillTx/>
              <a:latin typeface="+mn-ea"/>
              <a:ea typeface="+mn-ea"/>
              <a:cs typeface="+mn-cs"/>
            </a:rPr>
            <a:t/>
          </a:r>
          <a:br>
            <a:rPr kumimoji="1" lang="en-US" altLang="ja-JP" sz="1200" b="0" i="0" u="none" strike="noStrike" kern="0" cap="none" spc="0" normalizeH="0" baseline="0" noProof="0">
              <a:ln>
                <a:noFill/>
              </a:ln>
              <a:solidFill>
                <a:prstClr val="black"/>
              </a:solidFill>
              <a:effectLst/>
              <a:uLnTx/>
              <a:uFillTx/>
              <a:latin typeface="+mn-ea"/>
              <a:ea typeface="+mn-ea"/>
              <a:cs typeface="+mn-cs"/>
            </a:rPr>
          </a:br>
          <a:r>
            <a:rPr kumimoji="1" lang="ja-JP" altLang="en-US" sz="1200" b="0" i="0" u="none" strike="noStrike" kern="0" cap="none" spc="0" normalizeH="0" baseline="0" noProof="0">
              <a:ln>
                <a:noFill/>
              </a:ln>
              <a:solidFill>
                <a:prstClr val="black"/>
              </a:solidFill>
              <a:effectLst/>
              <a:uLnTx/>
              <a:uFillTx/>
              <a:latin typeface="+mn-ea"/>
              <a:ea typeface="+mn-ea"/>
              <a:cs typeface="+mn-cs"/>
            </a:rPr>
            <a:t>　今後も財政運営が圧迫されることのないよう、各種債務の的確な把握に努めるとともに、充当可能財源等のさらなる確保に努め実質的な将来負担額の抑制を図っていく。</a:t>
          </a:r>
          <a:endParaRPr kumimoji="1" lang="ja-JP" altLang="en-US"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年度末の基金残高は、普通会計で約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354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・これは、財政調整基金で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億円、文化振興基金で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億円、庁舎整備基金で約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億円を取り崩した一方で、財政調整基金において元年度の決算剰余金を</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億円、文化振興基金で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億円を積み立てたことなどが主な要因である。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・この他の基金においては、例年同様、一部の基金を除いて運用益を積み立てているもの。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・財政調整基金については、新型コロナウイルス対応を含む災害対応経費の財源であることから、取崩しによる減が見込まれるが、決算剰余金の１</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２以上の積立てを引き続き行うことにより、相応の残高維持を図っていくもの。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・特定目的基金については、各基金の目的に沿って積立・取崩しをしていくことから、各施設の計画・整備進捗に応じて増減していくことが見込まれる。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・一般廃棄物処理施設建設等基金：一般廃棄物処理施設建設その他整備に要する資金を積み立てるための基金。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・職員退職手当基金：市川市職員の退職手当の財源に充てるための基金。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・文化振興基金：文化振興に資する事業の財源に充てるための基金。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・福祉基金：高齢者、障がいのある者等の福祉の増進を図るための基金。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・大畑忞教育基金：交通遺児その他就学困難な児童及び生徒に対する援助事業等を行うための基金。</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・文化振興基金：文化会館の大規模改修のため、</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億円の取崩しにより、</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・福祉基金：指定寄附金等の積立を行ったことから、約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・大畑忞教育基金：小・中学校教材整備事業等にかかる取崩しを行ったことから、</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千万円の減となったもの。</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・施設整備に係る基金は、事業計画と財政状況の見合いで取崩し・積立を行っていくほか、その他の基金については、継続的な活用（積立のほか、運用益の事業費充当等）を行っていくもの。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・市税収入の増等の状況により、積立額が取崩額を上回ったため、決算剰余金の</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以上及び運用益の積立により、約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億円の積立を行うことができたことが要因である。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・新型コロナウイルス対応のための事業遂行により取崩しが見込まれるが、相応の基金残高の維持に努める。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有形固定資産減価償却率は類似団体より高い水準にあるが、投資では、平成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年度に策定した市川市公共施設等総合管理計画に基づき、公共施設の老朽化対策と再編によるスリム化を図っていく。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2" name="直線コネクタ 71"/>
        <xdr:cNvCxnSpPr/>
      </xdr:nvCxnSpPr>
      <xdr:spPr>
        <a:xfrm flipV="1">
          <a:off x="4300220" y="5168773"/>
          <a:ext cx="1270" cy="11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3" name="有形固定資産減価償却率最小値テキスト"/>
        <xdr:cNvSpPr txBox="1"/>
      </xdr:nvSpPr>
      <xdr:spPr>
        <a:xfrm>
          <a:off x="4352925" y="636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4" name="直線コネクタ 73"/>
        <xdr:cNvCxnSpPr/>
      </xdr:nvCxnSpPr>
      <xdr:spPr>
        <a:xfrm>
          <a:off x="4213225" y="63592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5" name="有形固定資産減価償却率最大値テキスト"/>
        <xdr:cNvSpPr txBox="1"/>
      </xdr:nvSpPr>
      <xdr:spPr>
        <a:xfrm>
          <a:off x="4352925" y="495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6" name="直線コネクタ 75"/>
        <xdr:cNvCxnSpPr/>
      </xdr:nvCxnSpPr>
      <xdr:spPr>
        <a:xfrm>
          <a:off x="4213225" y="516877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7" name="有形固定資産減価償却率平均値テキスト"/>
        <xdr:cNvSpPr txBox="1"/>
      </xdr:nvSpPr>
      <xdr:spPr>
        <a:xfrm>
          <a:off x="4352925" y="5492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xdr:cNvSpPr/>
      </xdr:nvSpPr>
      <xdr:spPr>
        <a:xfrm>
          <a:off x="4251325" y="56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9" name="フローチャート: 判断 78"/>
        <xdr:cNvSpPr/>
      </xdr:nvSpPr>
      <xdr:spPr>
        <a:xfrm>
          <a:off x="3616325" y="559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0" name="フローチャート: 判断 79"/>
        <xdr:cNvSpPr/>
      </xdr:nvSpPr>
      <xdr:spPr>
        <a:xfrm>
          <a:off x="2930525" y="55716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1" name="フローチャート: 判断 80"/>
        <xdr:cNvSpPr/>
      </xdr:nvSpPr>
      <xdr:spPr>
        <a:xfrm>
          <a:off x="2244725" y="5550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2" name="フローチャート: 判断 81"/>
        <xdr:cNvSpPr/>
      </xdr:nvSpPr>
      <xdr:spPr>
        <a:xfrm>
          <a:off x="1558925" y="5537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8" name="楕円 87"/>
        <xdr:cNvSpPr/>
      </xdr:nvSpPr>
      <xdr:spPr>
        <a:xfrm>
          <a:off x="4251325" y="5677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9" name="有形固定資産減価償却率該当値テキスト"/>
        <xdr:cNvSpPr txBox="1"/>
      </xdr:nvSpPr>
      <xdr:spPr>
        <a:xfrm>
          <a:off x="4352925"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90" name="楕円 89"/>
        <xdr:cNvSpPr/>
      </xdr:nvSpPr>
      <xdr:spPr>
        <a:xfrm>
          <a:off x="3616325" y="5787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104521</xdr:rowOff>
    </xdr:to>
    <xdr:cxnSp macro="">
      <xdr:nvCxnSpPr>
        <xdr:cNvPr id="91" name="直線コネクタ 90"/>
        <xdr:cNvCxnSpPr/>
      </xdr:nvCxnSpPr>
      <xdr:spPr>
        <a:xfrm flipV="1">
          <a:off x="3667125" y="5728335"/>
          <a:ext cx="6350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92" name="楕円 91"/>
        <xdr:cNvSpPr/>
      </xdr:nvSpPr>
      <xdr:spPr>
        <a:xfrm>
          <a:off x="2930525" y="5731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104521</xdr:rowOff>
    </xdr:to>
    <xdr:cxnSp macro="">
      <xdr:nvCxnSpPr>
        <xdr:cNvPr id="93" name="直線コネクタ 92"/>
        <xdr:cNvCxnSpPr/>
      </xdr:nvCxnSpPr>
      <xdr:spPr>
        <a:xfrm>
          <a:off x="2981325" y="5782437"/>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94" name="楕円 93"/>
        <xdr:cNvSpPr/>
      </xdr:nvSpPr>
      <xdr:spPr>
        <a:xfrm>
          <a:off x="2244725" y="56732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48387</xdr:rowOff>
    </xdr:to>
    <xdr:cxnSp macro="">
      <xdr:nvCxnSpPr>
        <xdr:cNvPr id="95" name="直線コネクタ 94"/>
        <xdr:cNvCxnSpPr/>
      </xdr:nvCxnSpPr>
      <xdr:spPr>
        <a:xfrm>
          <a:off x="2295525" y="5724017"/>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6" name="n_1aveValue有形固定資産減価償却率"/>
        <xdr:cNvSpPr txBox="1"/>
      </xdr:nvSpPr>
      <xdr:spPr>
        <a:xfrm>
          <a:off x="3470919"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7" name="n_2aveValue有形固定資産減価償却率"/>
        <xdr:cNvSpPr txBox="1"/>
      </xdr:nvSpPr>
      <xdr:spPr>
        <a:xfrm>
          <a:off x="2797819"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8" name="n_3aveValue有形固定資産減価償却率"/>
        <xdr:cNvSpPr txBox="1"/>
      </xdr:nvSpPr>
      <xdr:spPr>
        <a:xfrm>
          <a:off x="2112019"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9" name="n_4aveValue有形固定資産減価償却率"/>
        <xdr:cNvSpPr txBox="1"/>
      </xdr:nvSpPr>
      <xdr:spPr>
        <a:xfrm>
          <a:off x="1426219"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100" name="n_1mainValue有形固定資産減価償却率"/>
        <xdr:cNvSpPr txBox="1"/>
      </xdr:nvSpPr>
      <xdr:spPr>
        <a:xfrm>
          <a:off x="3470919" y="588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101" name="n_2mainValue有形固定資産減価償却率"/>
        <xdr:cNvSpPr txBox="1"/>
      </xdr:nvSpPr>
      <xdr:spPr>
        <a:xfrm>
          <a:off x="2797819" y="58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102" name="n_3mainValue有形固定資産減価償却率"/>
        <xdr:cNvSpPr txBox="1"/>
      </xdr:nvSpPr>
      <xdr:spPr>
        <a:xfrm>
          <a:off x="2112019" y="575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債務償還比率は類似団体平均を大きく下回っており、主な要因としては、債務残高の増加を抑制してきたことに加え、収入面では、経常一般財源等が相対的に良好なものであったことによる。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今後は大型の建設事業が控えており、将来負担額の増加は不可避であると見込まれ、また、歳入面においても経済状況の悪化から、不透明な状況が見込まれるため、引き続き同比率等を注視した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3" name="直線コネクタ 132"/>
        <xdr:cNvCxnSpPr/>
      </xdr:nvCxnSpPr>
      <xdr:spPr>
        <a:xfrm flipV="1">
          <a:off x="13323570" y="5105853"/>
          <a:ext cx="1269" cy="137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4" name="債務償還比率最小値テキスト"/>
        <xdr:cNvSpPr txBox="1"/>
      </xdr:nvSpPr>
      <xdr:spPr>
        <a:xfrm>
          <a:off x="13376275" y="64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5" name="直線コネクタ 134"/>
        <xdr:cNvCxnSpPr/>
      </xdr:nvCxnSpPr>
      <xdr:spPr>
        <a:xfrm>
          <a:off x="13255625" y="6482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8" name="債務償還比率平均値テキスト"/>
        <xdr:cNvSpPr txBox="1"/>
      </xdr:nvSpPr>
      <xdr:spPr>
        <a:xfrm>
          <a:off x="13376275" y="581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9" name="フローチャート: 判断 138"/>
        <xdr:cNvSpPr/>
      </xdr:nvSpPr>
      <xdr:spPr>
        <a:xfrm>
          <a:off x="13293725" y="5832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0" name="フローチャート: 判断 139"/>
        <xdr:cNvSpPr/>
      </xdr:nvSpPr>
      <xdr:spPr>
        <a:xfrm>
          <a:off x="12639675" y="59015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1" name="フローチャート: 判断 140"/>
        <xdr:cNvSpPr/>
      </xdr:nvSpPr>
      <xdr:spPr>
        <a:xfrm>
          <a:off x="11953875" y="5889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2" name="フローチャート: 判断 141"/>
        <xdr:cNvSpPr/>
      </xdr:nvSpPr>
      <xdr:spPr>
        <a:xfrm>
          <a:off x="11268075" y="58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3" name="フローチャート: 判断 142"/>
        <xdr:cNvSpPr/>
      </xdr:nvSpPr>
      <xdr:spPr>
        <a:xfrm>
          <a:off x="10582275" y="59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99414</xdr:rowOff>
    </xdr:from>
    <xdr:to>
      <xdr:col>76</xdr:col>
      <xdr:colOff>73025</xdr:colOff>
      <xdr:row>28</xdr:row>
      <xdr:rowOff>29564</xdr:rowOff>
    </xdr:to>
    <xdr:sp macro="" textlink="">
      <xdr:nvSpPr>
        <xdr:cNvPr id="149" name="楕円 148"/>
        <xdr:cNvSpPr/>
      </xdr:nvSpPr>
      <xdr:spPr>
        <a:xfrm>
          <a:off x="13293725" y="53381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122291</xdr:rowOff>
    </xdr:from>
    <xdr:ext cx="469744" cy="259045"/>
    <xdr:sp macro="" textlink="">
      <xdr:nvSpPr>
        <xdr:cNvPr id="150" name="債務償還比率該当値テキスト"/>
        <xdr:cNvSpPr txBox="1"/>
      </xdr:nvSpPr>
      <xdr:spPr>
        <a:xfrm>
          <a:off x="13376275" y="51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113139</xdr:rowOff>
    </xdr:from>
    <xdr:to>
      <xdr:col>72</xdr:col>
      <xdr:colOff>123825</xdr:colOff>
      <xdr:row>28</xdr:row>
      <xdr:rowOff>43289</xdr:rowOff>
    </xdr:to>
    <xdr:sp macro="" textlink="">
      <xdr:nvSpPr>
        <xdr:cNvPr id="151" name="楕円 150"/>
        <xdr:cNvSpPr/>
      </xdr:nvSpPr>
      <xdr:spPr>
        <a:xfrm>
          <a:off x="12639675" y="5351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150214</xdr:rowOff>
    </xdr:from>
    <xdr:to>
      <xdr:col>76</xdr:col>
      <xdr:colOff>22225</xdr:colOff>
      <xdr:row>27</xdr:row>
      <xdr:rowOff>163939</xdr:rowOff>
    </xdr:to>
    <xdr:cxnSp macro="">
      <xdr:nvCxnSpPr>
        <xdr:cNvPr id="152" name="直線コネクタ 151"/>
        <xdr:cNvCxnSpPr/>
      </xdr:nvCxnSpPr>
      <xdr:spPr>
        <a:xfrm flipV="1">
          <a:off x="12690475" y="5388964"/>
          <a:ext cx="635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113293</xdr:rowOff>
    </xdr:from>
    <xdr:to>
      <xdr:col>68</xdr:col>
      <xdr:colOff>123825</xdr:colOff>
      <xdr:row>28</xdr:row>
      <xdr:rowOff>43443</xdr:rowOff>
    </xdr:to>
    <xdr:sp macro="" textlink="">
      <xdr:nvSpPr>
        <xdr:cNvPr id="153" name="楕円 152"/>
        <xdr:cNvSpPr/>
      </xdr:nvSpPr>
      <xdr:spPr>
        <a:xfrm>
          <a:off x="11953875" y="5352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163939</xdr:rowOff>
    </xdr:from>
    <xdr:to>
      <xdr:col>72</xdr:col>
      <xdr:colOff>73025</xdr:colOff>
      <xdr:row>27</xdr:row>
      <xdr:rowOff>164093</xdr:rowOff>
    </xdr:to>
    <xdr:cxnSp macro="">
      <xdr:nvCxnSpPr>
        <xdr:cNvPr id="154" name="直線コネクタ 153"/>
        <xdr:cNvCxnSpPr/>
      </xdr:nvCxnSpPr>
      <xdr:spPr>
        <a:xfrm flipV="1">
          <a:off x="12004675" y="5402689"/>
          <a:ext cx="6858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14015</xdr:rowOff>
    </xdr:from>
    <xdr:to>
      <xdr:col>64</xdr:col>
      <xdr:colOff>123825</xdr:colOff>
      <xdr:row>28</xdr:row>
      <xdr:rowOff>115615</xdr:rowOff>
    </xdr:to>
    <xdr:sp macro="" textlink="">
      <xdr:nvSpPr>
        <xdr:cNvPr id="155" name="楕円 154"/>
        <xdr:cNvSpPr/>
      </xdr:nvSpPr>
      <xdr:spPr>
        <a:xfrm>
          <a:off x="11268075" y="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164093</xdr:rowOff>
    </xdr:from>
    <xdr:to>
      <xdr:col>68</xdr:col>
      <xdr:colOff>73025</xdr:colOff>
      <xdr:row>28</xdr:row>
      <xdr:rowOff>64815</xdr:rowOff>
    </xdr:to>
    <xdr:cxnSp macro="">
      <xdr:nvCxnSpPr>
        <xdr:cNvPr id="156" name="直線コネクタ 155"/>
        <xdr:cNvCxnSpPr/>
      </xdr:nvCxnSpPr>
      <xdr:spPr>
        <a:xfrm flipV="1">
          <a:off x="11318875" y="5402843"/>
          <a:ext cx="6858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41311</xdr:rowOff>
    </xdr:from>
    <xdr:to>
      <xdr:col>60</xdr:col>
      <xdr:colOff>123825</xdr:colOff>
      <xdr:row>28</xdr:row>
      <xdr:rowOff>142911</xdr:rowOff>
    </xdr:to>
    <xdr:sp macro="" textlink="">
      <xdr:nvSpPr>
        <xdr:cNvPr id="157" name="楕円 156"/>
        <xdr:cNvSpPr/>
      </xdr:nvSpPr>
      <xdr:spPr>
        <a:xfrm>
          <a:off x="10582275" y="54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64815</xdr:rowOff>
    </xdr:from>
    <xdr:to>
      <xdr:col>64</xdr:col>
      <xdr:colOff>73025</xdr:colOff>
      <xdr:row>28</xdr:row>
      <xdr:rowOff>92111</xdr:rowOff>
    </xdr:to>
    <xdr:cxnSp macro="">
      <xdr:nvCxnSpPr>
        <xdr:cNvPr id="158" name="直線コネクタ 157"/>
        <xdr:cNvCxnSpPr/>
      </xdr:nvCxnSpPr>
      <xdr:spPr>
        <a:xfrm flipV="1">
          <a:off x="10633075" y="5468665"/>
          <a:ext cx="6858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9" name="n_1aveValue債務償還比率"/>
        <xdr:cNvSpPr txBox="1"/>
      </xdr:nvSpPr>
      <xdr:spPr>
        <a:xfrm>
          <a:off x="12461952" y="59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0" name="n_2aveValue債務償還比率"/>
        <xdr:cNvSpPr txBox="1"/>
      </xdr:nvSpPr>
      <xdr:spPr>
        <a:xfrm>
          <a:off x="11788852" y="59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61" name="n_3aveValue債務償還比率"/>
        <xdr:cNvSpPr txBox="1"/>
      </xdr:nvSpPr>
      <xdr:spPr>
        <a:xfrm>
          <a:off x="11103052" y="5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2" name="n_4aveValue債務償還比率"/>
        <xdr:cNvSpPr txBox="1"/>
      </xdr:nvSpPr>
      <xdr:spPr>
        <a:xfrm>
          <a:off x="10417252" y="6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59816</xdr:rowOff>
    </xdr:from>
    <xdr:ext cx="469744" cy="259045"/>
    <xdr:sp macro="" textlink="">
      <xdr:nvSpPr>
        <xdr:cNvPr id="163" name="n_1mainValue債務償還比率"/>
        <xdr:cNvSpPr txBox="1"/>
      </xdr:nvSpPr>
      <xdr:spPr>
        <a:xfrm>
          <a:off x="12461952" y="513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59970</xdr:rowOff>
    </xdr:from>
    <xdr:ext cx="469744" cy="259045"/>
    <xdr:sp macro="" textlink="">
      <xdr:nvSpPr>
        <xdr:cNvPr id="164" name="n_2mainValue債務償還比率"/>
        <xdr:cNvSpPr txBox="1"/>
      </xdr:nvSpPr>
      <xdr:spPr>
        <a:xfrm>
          <a:off x="11788852" y="51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132142</xdr:rowOff>
    </xdr:from>
    <xdr:ext cx="469744" cy="259045"/>
    <xdr:sp macro="" textlink="">
      <xdr:nvSpPr>
        <xdr:cNvPr id="165" name="n_3mainValue債務償還比率"/>
        <xdr:cNvSpPr txBox="1"/>
      </xdr:nvSpPr>
      <xdr:spPr>
        <a:xfrm>
          <a:off x="11103052" y="52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159438</xdr:rowOff>
    </xdr:from>
    <xdr:ext cx="469744" cy="259045"/>
    <xdr:sp macro="" textlink="">
      <xdr:nvSpPr>
        <xdr:cNvPr id="166" name="n_4mainValue債務償還比率"/>
        <xdr:cNvSpPr txBox="1"/>
      </xdr:nvSpPr>
      <xdr:spPr>
        <a:xfrm>
          <a:off x="10417252" y="52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177665" y="5614126"/>
          <a:ext cx="0" cy="129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2164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108450" y="6913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216400" y="5395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216400" y="634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127500" y="6370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384550" y="6346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571750" y="632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778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984250" y="62892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4" name="楕円 73"/>
        <xdr:cNvSpPr/>
      </xdr:nvSpPr>
      <xdr:spPr>
        <a:xfrm>
          <a:off x="4127500" y="5563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61703</xdr:rowOff>
    </xdr:from>
    <xdr:ext cx="340478" cy="259045"/>
    <xdr:sp macro="" textlink="">
      <xdr:nvSpPr>
        <xdr:cNvPr id="75" name="【道路】&#10;有形固定資産減価償却率該当値テキスト"/>
        <xdr:cNvSpPr txBox="1"/>
      </xdr:nvSpPr>
      <xdr:spPr>
        <a:xfrm>
          <a:off x="4216400" y="55163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6" name="楕円 75"/>
        <xdr:cNvSpPr/>
      </xdr:nvSpPr>
      <xdr:spPr>
        <a:xfrm>
          <a:off x="3384550" y="5553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33</xdr:row>
      <xdr:rowOff>159476</xdr:rowOff>
    </xdr:to>
    <xdr:cxnSp macro="">
      <xdr:nvCxnSpPr>
        <xdr:cNvPr id="77" name="直線コネクタ 76"/>
        <xdr:cNvCxnSpPr/>
      </xdr:nvCxnSpPr>
      <xdr:spPr>
        <a:xfrm>
          <a:off x="3429000" y="5604328"/>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8" name="楕円 77"/>
        <xdr:cNvSpPr/>
      </xdr:nvSpPr>
      <xdr:spPr>
        <a:xfrm>
          <a:off x="25717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149678</xdr:rowOff>
    </xdr:to>
    <xdr:cxnSp macro="">
      <xdr:nvCxnSpPr>
        <xdr:cNvPr id="79" name="直線コネクタ 78"/>
        <xdr:cNvCxnSpPr/>
      </xdr:nvCxnSpPr>
      <xdr:spPr>
        <a:xfrm>
          <a:off x="2622550" y="5588000"/>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48260</xdr:rowOff>
    </xdr:from>
    <xdr:to>
      <xdr:col>10</xdr:col>
      <xdr:colOff>165100</xdr:colOff>
      <xdr:row>33</xdr:row>
      <xdr:rowOff>149860</xdr:rowOff>
    </xdr:to>
    <xdr:sp macro="" textlink="">
      <xdr:nvSpPr>
        <xdr:cNvPr id="80" name="楕円 79"/>
        <xdr:cNvSpPr/>
      </xdr:nvSpPr>
      <xdr:spPr>
        <a:xfrm>
          <a:off x="17780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99060</xdr:rowOff>
    </xdr:from>
    <xdr:to>
      <xdr:col>15</xdr:col>
      <xdr:colOff>50800</xdr:colOff>
      <xdr:row>33</xdr:row>
      <xdr:rowOff>133350</xdr:rowOff>
    </xdr:to>
    <xdr:cxnSp macro="">
      <xdr:nvCxnSpPr>
        <xdr:cNvPr id="81" name="直線コネクタ 80"/>
        <xdr:cNvCxnSpPr/>
      </xdr:nvCxnSpPr>
      <xdr:spPr>
        <a:xfrm>
          <a:off x="1828800" y="555371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2" name="n_1aveValue【道路】&#10;有形固定資産減価償却率"/>
        <xdr:cNvSpPr txBox="1"/>
      </xdr:nvSpPr>
      <xdr:spPr>
        <a:xfrm>
          <a:off x="3239144" y="643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3" name="n_2aveValue【道路】&#10;有形固定資産減価償却率"/>
        <xdr:cNvSpPr txBox="1"/>
      </xdr:nvSpPr>
      <xdr:spPr>
        <a:xfrm>
          <a:off x="2439044" y="641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4" name="n_3aveValue【道路】&#10;有形固定資産減価償却率"/>
        <xdr:cNvSpPr txBox="1"/>
      </xdr:nvSpPr>
      <xdr:spPr>
        <a:xfrm>
          <a:off x="16452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85154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45555</xdr:rowOff>
    </xdr:from>
    <xdr:ext cx="340478" cy="259045"/>
    <xdr:sp macro="" textlink="">
      <xdr:nvSpPr>
        <xdr:cNvPr id="86" name="n_1mainValue【道路】&#10;有形固定資産減価償却率"/>
        <xdr:cNvSpPr txBox="1"/>
      </xdr:nvSpPr>
      <xdr:spPr>
        <a:xfrm>
          <a:off x="3258761" y="5335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7" name="n_2mainValue【道路】&#10;有形固定資産減価償却率"/>
        <xdr:cNvSpPr txBox="1"/>
      </xdr:nvSpPr>
      <xdr:spPr>
        <a:xfrm>
          <a:off x="2471361" y="531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166387</xdr:rowOff>
    </xdr:from>
    <xdr:ext cx="340478" cy="259045"/>
    <xdr:sp macro="" textlink="">
      <xdr:nvSpPr>
        <xdr:cNvPr id="88" name="n_3mainValue【道路】&#10;有形固定資産減価償却率"/>
        <xdr:cNvSpPr txBox="1"/>
      </xdr:nvSpPr>
      <xdr:spPr>
        <a:xfrm>
          <a:off x="1677611" y="5290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0" name="直線コネクタ 109"/>
        <xdr:cNvCxnSpPr/>
      </xdr:nvCxnSpPr>
      <xdr:spPr>
        <a:xfrm flipV="1">
          <a:off x="9429115" y="5748300"/>
          <a:ext cx="0" cy="112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1" name="【道路】&#10;一人当たり延長最小値テキスト"/>
        <xdr:cNvSpPr txBox="1"/>
      </xdr:nvSpPr>
      <xdr:spPr>
        <a:xfrm>
          <a:off x="9467850" y="68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2" name="直線コネクタ 111"/>
        <xdr:cNvCxnSpPr/>
      </xdr:nvCxnSpPr>
      <xdr:spPr>
        <a:xfrm>
          <a:off x="9359900" y="6869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3" name="【道路】&#10;一人当たり延長最大値テキスト"/>
        <xdr:cNvSpPr txBox="1"/>
      </xdr:nvSpPr>
      <xdr:spPr>
        <a:xfrm>
          <a:off x="9467850" y="552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4" name="直線コネクタ 113"/>
        <xdr:cNvCxnSpPr/>
      </xdr:nvCxnSpPr>
      <xdr:spPr>
        <a:xfrm>
          <a:off x="9359900" y="574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5" name="【道路】&#10;一人当たり延長平均値テキスト"/>
        <xdr:cNvSpPr txBox="1"/>
      </xdr:nvSpPr>
      <xdr:spPr>
        <a:xfrm>
          <a:off x="9467850" y="653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6" name="フローチャート: 判断 115"/>
        <xdr:cNvSpPr/>
      </xdr:nvSpPr>
      <xdr:spPr>
        <a:xfrm>
          <a:off x="9398000" y="66763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17" name="フローチャート: 判断 116"/>
        <xdr:cNvSpPr/>
      </xdr:nvSpPr>
      <xdr:spPr>
        <a:xfrm>
          <a:off x="8636000" y="66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18" name="フローチャート: 判断 117"/>
        <xdr:cNvSpPr/>
      </xdr:nvSpPr>
      <xdr:spPr>
        <a:xfrm>
          <a:off x="7842250" y="6667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19" name="フローチャート: 判断 118"/>
        <xdr:cNvSpPr/>
      </xdr:nvSpPr>
      <xdr:spPr>
        <a:xfrm>
          <a:off x="7029450" y="66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0" name="フローチャート: 判断 119"/>
        <xdr:cNvSpPr/>
      </xdr:nvSpPr>
      <xdr:spPr>
        <a:xfrm>
          <a:off x="6235700" y="664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14701</xdr:rowOff>
    </xdr:from>
    <xdr:to>
      <xdr:col>55</xdr:col>
      <xdr:colOff>50800</xdr:colOff>
      <xdr:row>41</xdr:row>
      <xdr:rowOff>116301</xdr:rowOff>
    </xdr:to>
    <xdr:sp macro="" textlink="">
      <xdr:nvSpPr>
        <xdr:cNvPr id="126" name="楕円 125"/>
        <xdr:cNvSpPr/>
      </xdr:nvSpPr>
      <xdr:spPr>
        <a:xfrm>
          <a:off x="9398000" y="6790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101078</xdr:rowOff>
    </xdr:from>
    <xdr:ext cx="469744" cy="259045"/>
    <xdr:sp macro="" textlink="">
      <xdr:nvSpPr>
        <xdr:cNvPr id="127" name="【道路】&#10;一人当たり延長該当値テキスト"/>
        <xdr:cNvSpPr txBox="1"/>
      </xdr:nvSpPr>
      <xdr:spPr>
        <a:xfrm>
          <a:off x="9467850" y="67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14473</xdr:rowOff>
    </xdr:from>
    <xdr:to>
      <xdr:col>50</xdr:col>
      <xdr:colOff>165100</xdr:colOff>
      <xdr:row>41</xdr:row>
      <xdr:rowOff>116073</xdr:rowOff>
    </xdr:to>
    <xdr:sp macro="" textlink="">
      <xdr:nvSpPr>
        <xdr:cNvPr id="128" name="楕円 127"/>
        <xdr:cNvSpPr/>
      </xdr:nvSpPr>
      <xdr:spPr>
        <a:xfrm>
          <a:off x="8636000" y="67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65273</xdr:rowOff>
    </xdr:from>
    <xdr:to>
      <xdr:col>55</xdr:col>
      <xdr:colOff>0</xdr:colOff>
      <xdr:row>41</xdr:row>
      <xdr:rowOff>65501</xdr:rowOff>
    </xdr:to>
    <xdr:cxnSp macro="">
      <xdr:nvCxnSpPr>
        <xdr:cNvPr id="129" name="直線コネクタ 128"/>
        <xdr:cNvCxnSpPr/>
      </xdr:nvCxnSpPr>
      <xdr:spPr>
        <a:xfrm>
          <a:off x="8686800" y="6840723"/>
          <a:ext cx="7429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14107</xdr:rowOff>
    </xdr:from>
    <xdr:to>
      <xdr:col>46</xdr:col>
      <xdr:colOff>38100</xdr:colOff>
      <xdr:row>41</xdr:row>
      <xdr:rowOff>115707</xdr:rowOff>
    </xdr:to>
    <xdr:sp macro="" textlink="">
      <xdr:nvSpPr>
        <xdr:cNvPr id="130" name="楕円 129"/>
        <xdr:cNvSpPr/>
      </xdr:nvSpPr>
      <xdr:spPr>
        <a:xfrm>
          <a:off x="7842250" y="6789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64907</xdr:rowOff>
    </xdr:from>
    <xdr:to>
      <xdr:col>50</xdr:col>
      <xdr:colOff>114300</xdr:colOff>
      <xdr:row>41</xdr:row>
      <xdr:rowOff>65273</xdr:rowOff>
    </xdr:to>
    <xdr:cxnSp macro="">
      <xdr:nvCxnSpPr>
        <xdr:cNvPr id="131" name="直線コネクタ 130"/>
        <xdr:cNvCxnSpPr/>
      </xdr:nvCxnSpPr>
      <xdr:spPr>
        <a:xfrm>
          <a:off x="7886700" y="6840357"/>
          <a:ext cx="8001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13696</xdr:rowOff>
    </xdr:from>
    <xdr:to>
      <xdr:col>41</xdr:col>
      <xdr:colOff>101600</xdr:colOff>
      <xdr:row>41</xdr:row>
      <xdr:rowOff>115296</xdr:rowOff>
    </xdr:to>
    <xdr:sp macro="" textlink="">
      <xdr:nvSpPr>
        <xdr:cNvPr id="132" name="楕円 131"/>
        <xdr:cNvSpPr/>
      </xdr:nvSpPr>
      <xdr:spPr>
        <a:xfrm>
          <a:off x="7029450" y="67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64496</xdr:rowOff>
    </xdr:from>
    <xdr:to>
      <xdr:col>45</xdr:col>
      <xdr:colOff>177800</xdr:colOff>
      <xdr:row>41</xdr:row>
      <xdr:rowOff>64907</xdr:rowOff>
    </xdr:to>
    <xdr:cxnSp macro="">
      <xdr:nvCxnSpPr>
        <xdr:cNvPr id="133" name="直線コネクタ 132"/>
        <xdr:cNvCxnSpPr/>
      </xdr:nvCxnSpPr>
      <xdr:spPr>
        <a:xfrm>
          <a:off x="7080250" y="6839946"/>
          <a:ext cx="80645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4" name="n_1aveValue【道路】&#10;一人当たり延長"/>
        <xdr:cNvSpPr txBox="1"/>
      </xdr:nvSpPr>
      <xdr:spPr>
        <a:xfrm>
          <a:off x="8458277" y="644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35" name="n_2aveValue【道路】&#10;一人当たり延長"/>
        <xdr:cNvSpPr txBox="1"/>
      </xdr:nvSpPr>
      <xdr:spPr>
        <a:xfrm>
          <a:off x="7677227" y="6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36" name="n_3aveValue【道路】&#10;一人当たり延長"/>
        <xdr:cNvSpPr txBox="1"/>
      </xdr:nvSpPr>
      <xdr:spPr>
        <a:xfrm>
          <a:off x="6864427" y="645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37" name="n_4aveValue【道路】&#10;一人当たり延長"/>
        <xdr:cNvSpPr txBox="1"/>
      </xdr:nvSpPr>
      <xdr:spPr>
        <a:xfrm>
          <a:off x="6070677" y="64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107200</xdr:rowOff>
    </xdr:from>
    <xdr:ext cx="469744" cy="259045"/>
    <xdr:sp macro="" textlink="">
      <xdr:nvSpPr>
        <xdr:cNvPr id="138" name="n_1mainValue【道路】&#10;一人当たり延長"/>
        <xdr:cNvSpPr txBox="1"/>
      </xdr:nvSpPr>
      <xdr:spPr>
        <a:xfrm>
          <a:off x="8458277" y="688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106834</xdr:rowOff>
    </xdr:from>
    <xdr:ext cx="469744" cy="259045"/>
    <xdr:sp macro="" textlink="">
      <xdr:nvSpPr>
        <xdr:cNvPr id="139" name="n_2mainValue【道路】&#10;一人当たり延長"/>
        <xdr:cNvSpPr txBox="1"/>
      </xdr:nvSpPr>
      <xdr:spPr>
        <a:xfrm>
          <a:off x="7677227" y="688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106423</xdr:rowOff>
    </xdr:from>
    <xdr:ext cx="469744" cy="259045"/>
    <xdr:sp macro="" textlink="">
      <xdr:nvSpPr>
        <xdr:cNvPr id="140" name="n_3mainValue【道路】&#10;一人当たり延長"/>
        <xdr:cNvSpPr txBox="1"/>
      </xdr:nvSpPr>
      <xdr:spPr>
        <a:xfrm>
          <a:off x="6864427" y="68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64" name="直線コネクタ 163"/>
        <xdr:cNvCxnSpPr/>
      </xdr:nvCxnSpPr>
      <xdr:spPr>
        <a:xfrm flipV="1">
          <a:off x="4177665" y="924687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65" name="【橋りょう・トンネル】&#10;有形固定資産減価償却率最小値テキスト"/>
        <xdr:cNvSpPr txBox="1"/>
      </xdr:nvSpPr>
      <xdr:spPr>
        <a:xfrm>
          <a:off x="42164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66" name="直線コネクタ 165"/>
        <xdr:cNvCxnSpPr/>
      </xdr:nvCxnSpPr>
      <xdr:spPr>
        <a:xfrm>
          <a:off x="4108450" y="10736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216400" y="9028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108450" y="9246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69" name="【橋りょう・トンネル】&#10;有形固定資産減価償却率平均値テキスト"/>
        <xdr:cNvSpPr txBox="1"/>
      </xdr:nvSpPr>
      <xdr:spPr>
        <a:xfrm>
          <a:off x="42164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0" name="フローチャート: 判断 169"/>
        <xdr:cNvSpPr/>
      </xdr:nvSpPr>
      <xdr:spPr>
        <a:xfrm>
          <a:off x="41275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1" name="フローチャート: 判断 170"/>
        <xdr:cNvSpPr/>
      </xdr:nvSpPr>
      <xdr:spPr>
        <a:xfrm>
          <a:off x="3384550" y="10234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2" name="フローチャート: 判断 171"/>
        <xdr:cNvSpPr/>
      </xdr:nvSpPr>
      <xdr:spPr>
        <a:xfrm>
          <a:off x="2571750" y="10211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3" name="フローチャート: 判断 172"/>
        <xdr:cNvSpPr/>
      </xdr:nvSpPr>
      <xdr:spPr>
        <a:xfrm>
          <a:off x="177800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4" name="フローチャート: 判断 173"/>
        <xdr:cNvSpPr/>
      </xdr:nvSpPr>
      <xdr:spPr>
        <a:xfrm>
          <a:off x="984250" y="9943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113030</xdr:rowOff>
    </xdr:from>
    <xdr:to>
      <xdr:col>24</xdr:col>
      <xdr:colOff>114300</xdr:colOff>
      <xdr:row>65</xdr:row>
      <xdr:rowOff>43180</xdr:rowOff>
    </xdr:to>
    <xdr:sp macro="" textlink="">
      <xdr:nvSpPr>
        <xdr:cNvPr id="180" name="楕円 179"/>
        <xdr:cNvSpPr/>
      </xdr:nvSpPr>
      <xdr:spPr>
        <a:xfrm>
          <a:off x="4127500" y="10685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27957</xdr:rowOff>
    </xdr:from>
    <xdr:ext cx="405111" cy="259045"/>
    <xdr:sp macro="" textlink="">
      <xdr:nvSpPr>
        <xdr:cNvPr id="181" name="【橋りょう・トンネル】&#10;有形固定資産減価償却率該当値テキスト"/>
        <xdr:cNvSpPr txBox="1"/>
      </xdr:nvSpPr>
      <xdr:spPr>
        <a:xfrm>
          <a:off x="4216400"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73025</xdr:rowOff>
    </xdr:from>
    <xdr:to>
      <xdr:col>20</xdr:col>
      <xdr:colOff>38100</xdr:colOff>
      <xdr:row>65</xdr:row>
      <xdr:rowOff>3175</xdr:rowOff>
    </xdr:to>
    <xdr:sp macro="" textlink="">
      <xdr:nvSpPr>
        <xdr:cNvPr id="182" name="楕円 181"/>
        <xdr:cNvSpPr/>
      </xdr:nvSpPr>
      <xdr:spPr>
        <a:xfrm>
          <a:off x="3384550" y="10645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123825</xdr:rowOff>
    </xdr:from>
    <xdr:to>
      <xdr:col>24</xdr:col>
      <xdr:colOff>63500</xdr:colOff>
      <xdr:row>64</xdr:row>
      <xdr:rowOff>163830</xdr:rowOff>
    </xdr:to>
    <xdr:cxnSp macro="">
      <xdr:nvCxnSpPr>
        <xdr:cNvPr id="183" name="直線コネクタ 182"/>
        <xdr:cNvCxnSpPr/>
      </xdr:nvCxnSpPr>
      <xdr:spPr>
        <a:xfrm>
          <a:off x="3429000" y="1069657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34925</xdr:rowOff>
    </xdr:from>
    <xdr:to>
      <xdr:col>15</xdr:col>
      <xdr:colOff>101600</xdr:colOff>
      <xdr:row>64</xdr:row>
      <xdr:rowOff>136525</xdr:rowOff>
    </xdr:to>
    <xdr:sp macro="" textlink="">
      <xdr:nvSpPr>
        <xdr:cNvPr id="184" name="楕円 183"/>
        <xdr:cNvSpPr/>
      </xdr:nvSpPr>
      <xdr:spPr>
        <a:xfrm>
          <a:off x="257175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85725</xdr:rowOff>
    </xdr:from>
    <xdr:to>
      <xdr:col>19</xdr:col>
      <xdr:colOff>177800</xdr:colOff>
      <xdr:row>64</xdr:row>
      <xdr:rowOff>123825</xdr:rowOff>
    </xdr:to>
    <xdr:cxnSp macro="">
      <xdr:nvCxnSpPr>
        <xdr:cNvPr id="185" name="直線コネクタ 184"/>
        <xdr:cNvCxnSpPr/>
      </xdr:nvCxnSpPr>
      <xdr:spPr>
        <a:xfrm>
          <a:off x="2622550" y="1065847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86" name="楕円 185"/>
        <xdr:cNvSpPr/>
      </xdr:nvSpPr>
      <xdr:spPr>
        <a:xfrm>
          <a:off x="1778000" y="1057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85725</xdr:rowOff>
    </xdr:to>
    <xdr:cxnSp macro="">
      <xdr:nvCxnSpPr>
        <xdr:cNvPr id="187" name="直線コネクタ 186"/>
        <xdr:cNvCxnSpPr/>
      </xdr:nvCxnSpPr>
      <xdr:spPr>
        <a:xfrm>
          <a:off x="1828800" y="1061847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88" name="n_1aveValue【橋りょう・トンネル】&#10;有形固定資産減価償却率"/>
        <xdr:cNvSpPr txBox="1"/>
      </xdr:nvSpPr>
      <xdr:spPr>
        <a:xfrm>
          <a:off x="3239144" y="1001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89" name="n_2aveValue【橋りょう・トンネル】&#10;有形固定資産減価償却率"/>
        <xdr:cNvSpPr txBox="1"/>
      </xdr:nvSpPr>
      <xdr:spPr>
        <a:xfrm>
          <a:off x="2439044" y="999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0" name="n_3aveValue【橋りょう・トンネル】&#10;有形固定資産減価償却率"/>
        <xdr:cNvSpPr txBox="1"/>
      </xdr:nvSpPr>
      <xdr:spPr>
        <a:xfrm>
          <a:off x="1645294" y="996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1" name="n_4aveValue【橋りょう・トンネル】&#10;有形固定資産減価償却率"/>
        <xdr:cNvSpPr txBox="1"/>
      </xdr:nvSpPr>
      <xdr:spPr>
        <a:xfrm>
          <a:off x="8515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165752</xdr:rowOff>
    </xdr:from>
    <xdr:ext cx="405111" cy="259045"/>
    <xdr:sp macro="" textlink="">
      <xdr:nvSpPr>
        <xdr:cNvPr id="192" name="n_1mainValue【橋りょう・トンネル】&#10;有形固定資産減価償却率"/>
        <xdr:cNvSpPr txBox="1"/>
      </xdr:nvSpPr>
      <xdr:spPr>
        <a:xfrm>
          <a:off x="32391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127652</xdr:rowOff>
    </xdr:from>
    <xdr:ext cx="405111" cy="259045"/>
    <xdr:sp macro="" textlink="">
      <xdr:nvSpPr>
        <xdr:cNvPr id="193" name="n_2mainValue【橋りょう・トンネル】&#10;有形固定資産減価償却率"/>
        <xdr:cNvSpPr txBox="1"/>
      </xdr:nvSpPr>
      <xdr:spPr>
        <a:xfrm>
          <a:off x="2439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94" name="n_3mainValue【橋りょう・トンネル】&#10;有形固定資産減価償却率"/>
        <xdr:cNvSpPr txBox="1"/>
      </xdr:nvSpPr>
      <xdr:spPr>
        <a:xfrm>
          <a:off x="164529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14" name="直線コネクタ 213"/>
        <xdr:cNvCxnSpPr/>
      </xdr:nvCxnSpPr>
      <xdr:spPr>
        <a:xfrm flipV="1">
          <a:off x="9429115" y="9276667"/>
          <a:ext cx="0" cy="1183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15" name="【橋りょう・トンネル】&#10;一人当たり有形固定資産（償却資産）額最小値テキスト"/>
        <xdr:cNvSpPr txBox="1"/>
      </xdr:nvSpPr>
      <xdr:spPr>
        <a:xfrm>
          <a:off x="9467850" y="1046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16" name="直線コネクタ 215"/>
        <xdr:cNvCxnSpPr/>
      </xdr:nvCxnSpPr>
      <xdr:spPr>
        <a:xfrm>
          <a:off x="9359900" y="10460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17" name="【橋りょう・トンネル】&#10;一人当たり有形固定資産（償却資産）額最大値テキスト"/>
        <xdr:cNvSpPr txBox="1"/>
      </xdr:nvSpPr>
      <xdr:spPr>
        <a:xfrm>
          <a:off x="9467850" y="906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18" name="直線コネクタ 217"/>
        <xdr:cNvCxnSpPr/>
      </xdr:nvCxnSpPr>
      <xdr:spPr>
        <a:xfrm>
          <a:off x="9359900" y="9276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19" name="【橋りょう・トンネル】&#10;一人当たり有形固定資産（償却資産）額平均値テキスト"/>
        <xdr:cNvSpPr txBox="1"/>
      </xdr:nvSpPr>
      <xdr:spPr>
        <a:xfrm>
          <a:off x="9467850" y="99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0" name="フローチャート: 判断 219"/>
        <xdr:cNvSpPr/>
      </xdr:nvSpPr>
      <xdr:spPr>
        <a:xfrm>
          <a:off x="9398000" y="99900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21" name="フローチャート: 判断 220"/>
        <xdr:cNvSpPr/>
      </xdr:nvSpPr>
      <xdr:spPr>
        <a:xfrm>
          <a:off x="8636000" y="995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22" name="フローチャート: 判断 221"/>
        <xdr:cNvSpPr/>
      </xdr:nvSpPr>
      <xdr:spPr>
        <a:xfrm>
          <a:off x="7842250" y="99623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23" name="フローチャート: 判断 222"/>
        <xdr:cNvSpPr/>
      </xdr:nvSpPr>
      <xdr:spPr>
        <a:xfrm>
          <a:off x="7029450" y="996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24" name="フローチャート: 判断 223"/>
        <xdr:cNvSpPr/>
      </xdr:nvSpPr>
      <xdr:spPr>
        <a:xfrm>
          <a:off x="6235700" y="9885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152048</xdr:rowOff>
    </xdr:from>
    <xdr:to>
      <xdr:col>55</xdr:col>
      <xdr:colOff>50800</xdr:colOff>
      <xdr:row>60</xdr:row>
      <xdr:rowOff>82198</xdr:rowOff>
    </xdr:to>
    <xdr:sp macro="" textlink="">
      <xdr:nvSpPr>
        <xdr:cNvPr id="230" name="楕円 229"/>
        <xdr:cNvSpPr/>
      </xdr:nvSpPr>
      <xdr:spPr>
        <a:xfrm>
          <a:off x="9398000" y="9899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3475</xdr:rowOff>
    </xdr:from>
    <xdr:ext cx="534377" cy="259045"/>
    <xdr:sp macro="" textlink="">
      <xdr:nvSpPr>
        <xdr:cNvPr id="231" name="【橋りょう・トンネル】&#10;一人当たり有形固定資産（償却資産）額該当値テキスト"/>
        <xdr:cNvSpPr txBox="1"/>
      </xdr:nvSpPr>
      <xdr:spPr>
        <a:xfrm>
          <a:off x="9467850" y="97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150316</xdr:rowOff>
    </xdr:from>
    <xdr:to>
      <xdr:col>50</xdr:col>
      <xdr:colOff>165100</xdr:colOff>
      <xdr:row>60</xdr:row>
      <xdr:rowOff>80466</xdr:rowOff>
    </xdr:to>
    <xdr:sp macro="" textlink="">
      <xdr:nvSpPr>
        <xdr:cNvPr id="232" name="楕円 231"/>
        <xdr:cNvSpPr/>
      </xdr:nvSpPr>
      <xdr:spPr>
        <a:xfrm>
          <a:off x="8636000" y="9897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29666</xdr:rowOff>
    </xdr:from>
    <xdr:to>
      <xdr:col>55</xdr:col>
      <xdr:colOff>0</xdr:colOff>
      <xdr:row>60</xdr:row>
      <xdr:rowOff>31398</xdr:rowOff>
    </xdr:to>
    <xdr:cxnSp macro="">
      <xdr:nvCxnSpPr>
        <xdr:cNvPr id="233" name="直線コネクタ 232"/>
        <xdr:cNvCxnSpPr/>
      </xdr:nvCxnSpPr>
      <xdr:spPr>
        <a:xfrm>
          <a:off x="8686800" y="9942016"/>
          <a:ext cx="74295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147362</xdr:rowOff>
    </xdr:from>
    <xdr:to>
      <xdr:col>46</xdr:col>
      <xdr:colOff>38100</xdr:colOff>
      <xdr:row>60</xdr:row>
      <xdr:rowOff>77512</xdr:rowOff>
    </xdr:to>
    <xdr:sp macro="" textlink="">
      <xdr:nvSpPr>
        <xdr:cNvPr id="234" name="楕円 233"/>
        <xdr:cNvSpPr/>
      </xdr:nvSpPr>
      <xdr:spPr>
        <a:xfrm>
          <a:off x="7842250" y="98946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26712</xdr:rowOff>
    </xdr:from>
    <xdr:to>
      <xdr:col>50</xdr:col>
      <xdr:colOff>114300</xdr:colOff>
      <xdr:row>60</xdr:row>
      <xdr:rowOff>29666</xdr:rowOff>
    </xdr:to>
    <xdr:cxnSp macro="">
      <xdr:nvCxnSpPr>
        <xdr:cNvPr id="235" name="直線コネクタ 234"/>
        <xdr:cNvCxnSpPr/>
      </xdr:nvCxnSpPr>
      <xdr:spPr>
        <a:xfrm>
          <a:off x="7886700" y="9939062"/>
          <a:ext cx="8001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144093</xdr:rowOff>
    </xdr:from>
    <xdr:to>
      <xdr:col>41</xdr:col>
      <xdr:colOff>101600</xdr:colOff>
      <xdr:row>60</xdr:row>
      <xdr:rowOff>74243</xdr:rowOff>
    </xdr:to>
    <xdr:sp macro="" textlink="">
      <xdr:nvSpPr>
        <xdr:cNvPr id="236" name="楕円 235"/>
        <xdr:cNvSpPr/>
      </xdr:nvSpPr>
      <xdr:spPr>
        <a:xfrm>
          <a:off x="7029450" y="9891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23443</xdr:rowOff>
    </xdr:from>
    <xdr:to>
      <xdr:col>45</xdr:col>
      <xdr:colOff>177800</xdr:colOff>
      <xdr:row>60</xdr:row>
      <xdr:rowOff>26712</xdr:rowOff>
    </xdr:to>
    <xdr:cxnSp macro="">
      <xdr:nvCxnSpPr>
        <xdr:cNvPr id="237" name="直線コネクタ 236"/>
        <xdr:cNvCxnSpPr/>
      </xdr:nvCxnSpPr>
      <xdr:spPr>
        <a:xfrm>
          <a:off x="7080250" y="9935793"/>
          <a:ext cx="80645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38" name="n_1aveValue【橋りょう・トンネル】&#10;一人当たり有形固定資産（償却資産）額"/>
        <xdr:cNvSpPr txBox="1"/>
      </xdr:nvSpPr>
      <xdr:spPr>
        <a:xfrm>
          <a:off x="8425961" y="100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39" name="n_2aveValue【橋りょう・トンネル】&#10;一人当たり有形固定資産（償却資産）額"/>
        <xdr:cNvSpPr txBox="1"/>
      </xdr:nvSpPr>
      <xdr:spPr>
        <a:xfrm>
          <a:off x="7644911" y="100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40" name="n_3aveValue【橋りょう・トンネル】&#10;一人当たり有形固定資産（償却資産）額"/>
        <xdr:cNvSpPr txBox="1"/>
      </xdr:nvSpPr>
      <xdr:spPr>
        <a:xfrm>
          <a:off x="685116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41" name="n_4aveValue【橋りょう・トンネル】&#10;一人当たり有形固定資産（償却資産）額"/>
        <xdr:cNvSpPr txBox="1"/>
      </xdr:nvSpPr>
      <xdr:spPr>
        <a:xfrm>
          <a:off x="6038361" y="9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96993</xdr:rowOff>
    </xdr:from>
    <xdr:ext cx="534377" cy="259045"/>
    <xdr:sp macro="" textlink="">
      <xdr:nvSpPr>
        <xdr:cNvPr id="242" name="n_1mainValue【橋りょう・トンネル】&#10;一人当たり有形固定資産（償却資産）額"/>
        <xdr:cNvSpPr txBox="1"/>
      </xdr:nvSpPr>
      <xdr:spPr>
        <a:xfrm>
          <a:off x="8425961" y="96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94039</xdr:rowOff>
    </xdr:from>
    <xdr:ext cx="534377" cy="259045"/>
    <xdr:sp macro="" textlink="">
      <xdr:nvSpPr>
        <xdr:cNvPr id="243" name="n_2mainValue【橋りょう・トンネル】&#10;一人当たり有形固定資産（償却資産）額"/>
        <xdr:cNvSpPr txBox="1"/>
      </xdr:nvSpPr>
      <xdr:spPr>
        <a:xfrm>
          <a:off x="7644911" y="96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90770</xdr:rowOff>
    </xdr:from>
    <xdr:ext cx="534377" cy="259045"/>
    <xdr:sp macro="" textlink="">
      <xdr:nvSpPr>
        <xdr:cNvPr id="244" name="n_3mainValue【橋りょう・トンネル】&#10;一人当たり有形固定資産（償却資産）額"/>
        <xdr:cNvSpPr txBox="1"/>
      </xdr:nvSpPr>
      <xdr:spPr>
        <a:xfrm>
          <a:off x="6851161" y="96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67" name="直線コネクタ 266"/>
        <xdr:cNvCxnSpPr/>
      </xdr:nvCxnSpPr>
      <xdr:spPr>
        <a:xfrm flipV="1">
          <a:off x="4177665" y="1305763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70" name="【公営住宅】&#10;有形固定資産減価償却率最大値テキスト"/>
        <xdr:cNvSpPr txBox="1"/>
      </xdr:nvSpPr>
      <xdr:spPr>
        <a:xfrm>
          <a:off x="4216400" y="1284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71" name="直線コネクタ 270"/>
        <xdr:cNvCxnSpPr/>
      </xdr:nvCxnSpPr>
      <xdr:spPr>
        <a:xfrm>
          <a:off x="4108450" y="13057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72" name="【公営住宅】&#10;有形固定資産減価償却率平均値テキスト"/>
        <xdr:cNvSpPr txBox="1"/>
      </xdr:nvSpPr>
      <xdr:spPr>
        <a:xfrm>
          <a:off x="4216400" y="13283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73" name="フローチャート: 判断 272"/>
        <xdr:cNvSpPr/>
      </xdr:nvSpPr>
      <xdr:spPr>
        <a:xfrm>
          <a:off x="4127500" y="1342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74" name="フローチャート: 判断 273"/>
        <xdr:cNvSpPr/>
      </xdr:nvSpPr>
      <xdr:spPr>
        <a:xfrm>
          <a:off x="3384550" y="13389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75" name="フローチャート: 判断 274"/>
        <xdr:cNvSpPr/>
      </xdr:nvSpPr>
      <xdr:spPr>
        <a:xfrm>
          <a:off x="257175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76" name="フローチャート: 判断 275"/>
        <xdr:cNvSpPr/>
      </xdr:nvSpPr>
      <xdr:spPr>
        <a:xfrm>
          <a:off x="177800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77" name="フローチャート: 判断 276"/>
        <xdr:cNvSpPr/>
      </xdr:nvSpPr>
      <xdr:spPr>
        <a:xfrm>
          <a:off x="984250" y="133182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83" name="楕円 282"/>
        <xdr:cNvSpPr/>
      </xdr:nvSpPr>
      <xdr:spPr>
        <a:xfrm>
          <a:off x="4127500" y="13474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284" name="【公営住宅】&#10;有形固定資産減価償却率該当値テキスト"/>
        <xdr:cNvSpPr txBox="1"/>
      </xdr:nvSpPr>
      <xdr:spPr>
        <a:xfrm>
          <a:off x="4216400" y="134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285" name="楕円 284"/>
        <xdr:cNvSpPr/>
      </xdr:nvSpPr>
      <xdr:spPr>
        <a:xfrm>
          <a:off x="3384550" y="13433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145542</xdr:rowOff>
    </xdr:to>
    <xdr:cxnSp macro="">
      <xdr:nvCxnSpPr>
        <xdr:cNvPr id="286" name="直線コネクタ 285"/>
        <xdr:cNvCxnSpPr/>
      </xdr:nvCxnSpPr>
      <xdr:spPr>
        <a:xfrm>
          <a:off x="3429000" y="13483844"/>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19304</xdr:rowOff>
    </xdr:from>
    <xdr:to>
      <xdr:col>15</xdr:col>
      <xdr:colOff>101600</xdr:colOff>
      <xdr:row>81</xdr:row>
      <xdr:rowOff>120904</xdr:rowOff>
    </xdr:to>
    <xdr:sp macro="" textlink="">
      <xdr:nvSpPr>
        <xdr:cNvPr id="287" name="楕円 286"/>
        <xdr:cNvSpPr/>
      </xdr:nvSpPr>
      <xdr:spPr>
        <a:xfrm>
          <a:off x="257175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70104</xdr:rowOff>
    </xdr:from>
    <xdr:to>
      <xdr:col>19</xdr:col>
      <xdr:colOff>177800</xdr:colOff>
      <xdr:row>81</xdr:row>
      <xdr:rowOff>104394</xdr:rowOff>
    </xdr:to>
    <xdr:cxnSp macro="">
      <xdr:nvCxnSpPr>
        <xdr:cNvPr id="288" name="直線コネクタ 287"/>
        <xdr:cNvCxnSpPr/>
      </xdr:nvCxnSpPr>
      <xdr:spPr>
        <a:xfrm>
          <a:off x="2622550" y="13449554"/>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149606</xdr:rowOff>
    </xdr:from>
    <xdr:to>
      <xdr:col>10</xdr:col>
      <xdr:colOff>165100</xdr:colOff>
      <xdr:row>81</xdr:row>
      <xdr:rowOff>79756</xdr:rowOff>
    </xdr:to>
    <xdr:sp macro="" textlink="">
      <xdr:nvSpPr>
        <xdr:cNvPr id="289" name="楕円 288"/>
        <xdr:cNvSpPr/>
      </xdr:nvSpPr>
      <xdr:spPr>
        <a:xfrm>
          <a:off x="1778000" y="13363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28956</xdr:rowOff>
    </xdr:from>
    <xdr:to>
      <xdr:col>15</xdr:col>
      <xdr:colOff>50800</xdr:colOff>
      <xdr:row>81</xdr:row>
      <xdr:rowOff>70104</xdr:rowOff>
    </xdr:to>
    <xdr:cxnSp macro="">
      <xdr:nvCxnSpPr>
        <xdr:cNvPr id="290" name="直線コネクタ 289"/>
        <xdr:cNvCxnSpPr/>
      </xdr:nvCxnSpPr>
      <xdr:spPr>
        <a:xfrm>
          <a:off x="1828800" y="13408406"/>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291" name="n_1aveValue【公営住宅】&#10;有形固定資産減価償却率"/>
        <xdr:cNvSpPr txBox="1"/>
      </xdr:nvSpPr>
      <xdr:spPr>
        <a:xfrm>
          <a:off x="32391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2" name="n_2aveValue【公営住宅】&#10;有形固定資産減価償却率"/>
        <xdr:cNvSpPr txBox="1"/>
      </xdr:nvSpPr>
      <xdr:spPr>
        <a:xfrm>
          <a:off x="24390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93" name="n_3aveValue【公営住宅】&#10;有形固定資産減価償却率"/>
        <xdr:cNvSpPr txBox="1"/>
      </xdr:nvSpPr>
      <xdr:spPr>
        <a:xfrm>
          <a:off x="164529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94" name="n_4aveValue【公営住宅】&#10;有形固定資産減価償却率"/>
        <xdr:cNvSpPr txBox="1"/>
      </xdr:nvSpPr>
      <xdr:spPr>
        <a:xfrm>
          <a:off x="851544" y="1309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295" name="n_1mainValue【公営住宅】&#10;有形固定資産減価償却率"/>
        <xdr:cNvSpPr txBox="1"/>
      </xdr:nvSpPr>
      <xdr:spPr>
        <a:xfrm>
          <a:off x="3239144" y="135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112031</xdr:rowOff>
    </xdr:from>
    <xdr:ext cx="405111" cy="259045"/>
    <xdr:sp macro="" textlink="">
      <xdr:nvSpPr>
        <xdr:cNvPr id="296" name="n_2mainValue【公営住宅】&#10;有形固定資産減価償却率"/>
        <xdr:cNvSpPr txBox="1"/>
      </xdr:nvSpPr>
      <xdr:spPr>
        <a:xfrm>
          <a:off x="2439044" y="134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70883</xdr:rowOff>
    </xdr:from>
    <xdr:ext cx="405111" cy="259045"/>
    <xdr:sp macro="" textlink="">
      <xdr:nvSpPr>
        <xdr:cNvPr id="297" name="n_3mainValue【公営住宅】&#10;有形固定資産減価償却率"/>
        <xdr:cNvSpPr txBox="1"/>
      </xdr:nvSpPr>
      <xdr:spPr>
        <a:xfrm>
          <a:off x="1645294" y="134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19" name="直線コネクタ 318"/>
        <xdr:cNvCxnSpPr/>
      </xdr:nvCxnSpPr>
      <xdr:spPr>
        <a:xfrm flipV="1">
          <a:off x="9429115" y="13004546"/>
          <a:ext cx="0" cy="12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0" name="【公営住宅】&#10;一人当たり面積最小値テキスト"/>
        <xdr:cNvSpPr txBox="1"/>
      </xdr:nvSpPr>
      <xdr:spPr>
        <a:xfrm>
          <a:off x="9467850" y="142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1" name="直線コネクタ 320"/>
        <xdr:cNvCxnSpPr/>
      </xdr:nvCxnSpPr>
      <xdr:spPr>
        <a:xfrm>
          <a:off x="9359900" y="14241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22" name="【公営住宅】&#10;一人当たり面積最大値テキスト"/>
        <xdr:cNvSpPr txBox="1"/>
      </xdr:nvSpPr>
      <xdr:spPr>
        <a:xfrm>
          <a:off x="9467850" y="1278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23" name="直線コネクタ 322"/>
        <xdr:cNvCxnSpPr/>
      </xdr:nvCxnSpPr>
      <xdr:spPr>
        <a:xfrm>
          <a:off x="9359900" y="13004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24" name="【公営住宅】&#10;一人当たり面積平均値テキスト"/>
        <xdr:cNvSpPr txBox="1"/>
      </xdr:nvSpPr>
      <xdr:spPr>
        <a:xfrm>
          <a:off x="9467850" y="13870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25" name="フローチャート: 判断 324"/>
        <xdr:cNvSpPr/>
      </xdr:nvSpPr>
      <xdr:spPr>
        <a:xfrm>
          <a:off x="9398000" y="140129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26" name="フローチャート: 判断 325"/>
        <xdr:cNvSpPr/>
      </xdr:nvSpPr>
      <xdr:spPr>
        <a:xfrm>
          <a:off x="8636000" y="13997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27" name="フローチャート: 判断 326"/>
        <xdr:cNvSpPr/>
      </xdr:nvSpPr>
      <xdr:spPr>
        <a:xfrm>
          <a:off x="7842250" y="13991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28" name="フローチャート: 判断 327"/>
        <xdr:cNvSpPr/>
      </xdr:nvSpPr>
      <xdr:spPr>
        <a:xfrm>
          <a:off x="7029450" y="13993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29" name="フローチャート: 判断 328"/>
        <xdr:cNvSpPr/>
      </xdr:nvSpPr>
      <xdr:spPr>
        <a:xfrm>
          <a:off x="6235700" y="13988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35764</xdr:rowOff>
    </xdr:from>
    <xdr:to>
      <xdr:col>55</xdr:col>
      <xdr:colOff>50800</xdr:colOff>
      <xdr:row>85</xdr:row>
      <xdr:rowOff>137364</xdr:rowOff>
    </xdr:to>
    <xdr:sp macro="" textlink="">
      <xdr:nvSpPr>
        <xdr:cNvPr id="335" name="楕円 334"/>
        <xdr:cNvSpPr/>
      </xdr:nvSpPr>
      <xdr:spPr>
        <a:xfrm>
          <a:off x="9398000" y="14075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122141</xdr:rowOff>
    </xdr:from>
    <xdr:ext cx="469744" cy="259045"/>
    <xdr:sp macro="" textlink="">
      <xdr:nvSpPr>
        <xdr:cNvPr id="336" name="【公営住宅】&#10;一人当たり面積該当値テキスト"/>
        <xdr:cNvSpPr txBox="1"/>
      </xdr:nvSpPr>
      <xdr:spPr>
        <a:xfrm>
          <a:off x="9467850" y="139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37" name="楕円 336"/>
        <xdr:cNvSpPr/>
      </xdr:nvSpPr>
      <xdr:spPr>
        <a:xfrm>
          <a:off x="86360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86564</xdr:rowOff>
    </xdr:to>
    <xdr:cxnSp macro="">
      <xdr:nvCxnSpPr>
        <xdr:cNvPr id="338" name="直線コネクタ 337"/>
        <xdr:cNvCxnSpPr/>
      </xdr:nvCxnSpPr>
      <xdr:spPr>
        <a:xfrm>
          <a:off x="8686800" y="14125956"/>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34849</xdr:rowOff>
    </xdr:from>
    <xdr:to>
      <xdr:col>46</xdr:col>
      <xdr:colOff>38100</xdr:colOff>
      <xdr:row>85</xdr:row>
      <xdr:rowOff>136449</xdr:rowOff>
    </xdr:to>
    <xdr:sp macro="" textlink="">
      <xdr:nvSpPr>
        <xdr:cNvPr id="339" name="楕円 338"/>
        <xdr:cNvSpPr/>
      </xdr:nvSpPr>
      <xdr:spPr>
        <a:xfrm>
          <a:off x="7842250" y="14074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85649</xdr:rowOff>
    </xdr:from>
    <xdr:to>
      <xdr:col>50</xdr:col>
      <xdr:colOff>114300</xdr:colOff>
      <xdr:row>85</xdr:row>
      <xdr:rowOff>86106</xdr:rowOff>
    </xdr:to>
    <xdr:cxnSp macro="">
      <xdr:nvCxnSpPr>
        <xdr:cNvPr id="340" name="直線コネクタ 339"/>
        <xdr:cNvCxnSpPr/>
      </xdr:nvCxnSpPr>
      <xdr:spPr>
        <a:xfrm>
          <a:off x="7886700" y="14125499"/>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33934</xdr:rowOff>
    </xdr:from>
    <xdr:to>
      <xdr:col>41</xdr:col>
      <xdr:colOff>101600</xdr:colOff>
      <xdr:row>85</xdr:row>
      <xdr:rowOff>135534</xdr:rowOff>
    </xdr:to>
    <xdr:sp macro="" textlink="">
      <xdr:nvSpPr>
        <xdr:cNvPr id="341" name="楕円 340"/>
        <xdr:cNvSpPr/>
      </xdr:nvSpPr>
      <xdr:spPr>
        <a:xfrm>
          <a:off x="7029450" y="140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84734</xdr:rowOff>
    </xdr:from>
    <xdr:to>
      <xdr:col>45</xdr:col>
      <xdr:colOff>177800</xdr:colOff>
      <xdr:row>85</xdr:row>
      <xdr:rowOff>85649</xdr:rowOff>
    </xdr:to>
    <xdr:cxnSp macro="">
      <xdr:nvCxnSpPr>
        <xdr:cNvPr id="342" name="直線コネクタ 341"/>
        <xdr:cNvCxnSpPr/>
      </xdr:nvCxnSpPr>
      <xdr:spPr>
        <a:xfrm>
          <a:off x="7080250" y="14124584"/>
          <a:ext cx="8064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43" name="n_1aveValue【公営住宅】&#10;一人当たり面積"/>
        <xdr:cNvSpPr txBox="1"/>
      </xdr:nvSpPr>
      <xdr:spPr>
        <a:xfrm>
          <a:off x="8458277" y="137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44" name="n_2aveValue【公営住宅】&#10;一人当たり面積"/>
        <xdr:cNvSpPr txBox="1"/>
      </xdr:nvSpPr>
      <xdr:spPr>
        <a:xfrm>
          <a:off x="7677227" y="137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45" name="n_3aveValue【公営住宅】&#10;一人当たり面積"/>
        <xdr:cNvSpPr txBox="1"/>
      </xdr:nvSpPr>
      <xdr:spPr>
        <a:xfrm>
          <a:off x="6864427" y="137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46" name="n_4aveValue【公営住宅】&#10;一人当たり面積"/>
        <xdr:cNvSpPr txBox="1"/>
      </xdr:nvSpPr>
      <xdr:spPr>
        <a:xfrm>
          <a:off x="6070677" y="137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47" name="n_1mainValue【公営住宅】&#10;一人当たり面積"/>
        <xdr:cNvSpPr txBox="1"/>
      </xdr:nvSpPr>
      <xdr:spPr>
        <a:xfrm>
          <a:off x="845827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127576</xdr:rowOff>
    </xdr:from>
    <xdr:ext cx="469744" cy="259045"/>
    <xdr:sp macro="" textlink="">
      <xdr:nvSpPr>
        <xdr:cNvPr id="348" name="n_2mainValue【公営住宅】&#10;一人当たり面積"/>
        <xdr:cNvSpPr txBox="1"/>
      </xdr:nvSpPr>
      <xdr:spPr>
        <a:xfrm>
          <a:off x="7677227" y="141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126661</xdr:rowOff>
    </xdr:from>
    <xdr:ext cx="469744" cy="259045"/>
    <xdr:sp macro="" textlink="">
      <xdr:nvSpPr>
        <xdr:cNvPr id="349" name="n_3mainValue【公営住宅】&#10;一人当たり面積"/>
        <xdr:cNvSpPr txBox="1"/>
      </xdr:nvSpPr>
      <xdr:spPr>
        <a:xfrm>
          <a:off x="6864427" y="1416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2" name="テキスト ボックス 371"/>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75" name="直線コネクタ 374"/>
        <xdr:cNvCxnSpPr/>
      </xdr:nvCxnSpPr>
      <xdr:spPr>
        <a:xfrm flipV="1">
          <a:off x="4177665" y="167346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76" name="【港湾・漁港】&#10;有形固定資産減価償却率最小値テキスト"/>
        <xdr:cNvSpPr txBox="1"/>
      </xdr:nvSpPr>
      <xdr:spPr>
        <a:xfrm>
          <a:off x="4216400" y="1810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7" name="直線コネクタ 376"/>
        <xdr:cNvCxnSpPr/>
      </xdr:nvCxnSpPr>
      <xdr:spPr>
        <a:xfrm>
          <a:off x="4108450" y="18099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78" name="【港湾・漁港】&#10;有形固定資産減価償却率最大値テキスト"/>
        <xdr:cNvSpPr txBox="1"/>
      </xdr:nvSpPr>
      <xdr:spPr>
        <a:xfrm>
          <a:off x="4216400" y="1650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79" name="直線コネクタ 378"/>
        <xdr:cNvCxnSpPr/>
      </xdr:nvCxnSpPr>
      <xdr:spPr>
        <a:xfrm>
          <a:off x="4108450" y="16734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80" name="【港湾・漁港】&#10;有形固定資産減価償却率平均値テキスト"/>
        <xdr:cNvSpPr txBox="1"/>
      </xdr:nvSpPr>
      <xdr:spPr>
        <a:xfrm>
          <a:off x="4216400" y="17521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81" name="フローチャート: 判断 380"/>
        <xdr:cNvSpPr/>
      </xdr:nvSpPr>
      <xdr:spPr>
        <a:xfrm>
          <a:off x="4127500" y="175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382" name="フローチャート: 判断 381"/>
        <xdr:cNvSpPr/>
      </xdr:nvSpPr>
      <xdr:spPr>
        <a:xfrm>
          <a:off x="3384550" y="175198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383" name="フローチャート: 判断 382"/>
        <xdr:cNvSpPr/>
      </xdr:nvSpPr>
      <xdr:spPr>
        <a:xfrm>
          <a:off x="2571750" y="1748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84" name="フローチャート: 判断 383"/>
        <xdr:cNvSpPr/>
      </xdr:nvSpPr>
      <xdr:spPr>
        <a:xfrm>
          <a:off x="1778000" y="174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385" name="フローチャート: 判断 384"/>
        <xdr:cNvSpPr/>
      </xdr:nvSpPr>
      <xdr:spPr>
        <a:xfrm>
          <a:off x="984250" y="174349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1" name="楕円 390"/>
        <xdr:cNvSpPr/>
      </xdr:nvSpPr>
      <xdr:spPr>
        <a:xfrm>
          <a:off x="4127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392" name="【港湾・漁港】&#10;有形固定資産減価償却率該当値テキスト"/>
        <xdr:cNvSpPr txBox="1"/>
      </xdr:nvSpPr>
      <xdr:spPr>
        <a:xfrm>
          <a:off x="42164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72752</xdr:rowOff>
    </xdr:from>
    <xdr:to>
      <xdr:col>20</xdr:col>
      <xdr:colOff>38100</xdr:colOff>
      <xdr:row>108</xdr:row>
      <xdr:rowOff>2902</xdr:rowOff>
    </xdr:to>
    <xdr:sp macro="" textlink="">
      <xdr:nvSpPr>
        <xdr:cNvPr id="393" name="楕円 392"/>
        <xdr:cNvSpPr/>
      </xdr:nvSpPr>
      <xdr:spPr>
        <a:xfrm>
          <a:off x="3384550" y="17846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107</xdr:row>
      <xdr:rowOff>123552</xdr:rowOff>
    </xdr:to>
    <xdr:cxnSp macro="">
      <xdr:nvCxnSpPr>
        <xdr:cNvPr id="394" name="直線コネクタ 393"/>
        <xdr:cNvCxnSpPr/>
      </xdr:nvCxnSpPr>
      <xdr:spPr>
        <a:xfrm flipV="1">
          <a:off x="3429000" y="17381220"/>
          <a:ext cx="7493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31931</xdr:rowOff>
    </xdr:from>
    <xdr:to>
      <xdr:col>15</xdr:col>
      <xdr:colOff>101600</xdr:colOff>
      <xdr:row>107</xdr:row>
      <xdr:rowOff>133531</xdr:rowOff>
    </xdr:to>
    <xdr:sp macro="" textlink="">
      <xdr:nvSpPr>
        <xdr:cNvPr id="395" name="楕円 394"/>
        <xdr:cNvSpPr/>
      </xdr:nvSpPr>
      <xdr:spPr>
        <a:xfrm>
          <a:off x="257175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82731</xdr:rowOff>
    </xdr:from>
    <xdr:to>
      <xdr:col>19</xdr:col>
      <xdr:colOff>177800</xdr:colOff>
      <xdr:row>107</xdr:row>
      <xdr:rowOff>123552</xdr:rowOff>
    </xdr:to>
    <xdr:cxnSp macro="">
      <xdr:nvCxnSpPr>
        <xdr:cNvPr id="396" name="直線コネクタ 395"/>
        <xdr:cNvCxnSpPr/>
      </xdr:nvCxnSpPr>
      <xdr:spPr>
        <a:xfrm>
          <a:off x="2622550" y="17856381"/>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164193</xdr:rowOff>
    </xdr:from>
    <xdr:to>
      <xdr:col>10</xdr:col>
      <xdr:colOff>165100</xdr:colOff>
      <xdr:row>107</xdr:row>
      <xdr:rowOff>94343</xdr:rowOff>
    </xdr:to>
    <xdr:sp macro="" textlink="">
      <xdr:nvSpPr>
        <xdr:cNvPr id="397" name="楕円 396"/>
        <xdr:cNvSpPr/>
      </xdr:nvSpPr>
      <xdr:spPr>
        <a:xfrm>
          <a:off x="17780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43543</xdr:rowOff>
    </xdr:from>
    <xdr:to>
      <xdr:col>15</xdr:col>
      <xdr:colOff>50800</xdr:colOff>
      <xdr:row>107</xdr:row>
      <xdr:rowOff>82731</xdr:rowOff>
    </xdr:to>
    <xdr:cxnSp macro="">
      <xdr:nvCxnSpPr>
        <xdr:cNvPr id="398" name="直線コネクタ 397"/>
        <xdr:cNvCxnSpPr/>
      </xdr:nvCxnSpPr>
      <xdr:spPr>
        <a:xfrm>
          <a:off x="1828800" y="17817193"/>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399" name="n_1aveValue【港湾・漁港】&#10;有形固定資産減価償却率"/>
        <xdr:cNvSpPr txBox="1"/>
      </xdr:nvSpPr>
      <xdr:spPr>
        <a:xfrm>
          <a:off x="32391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00" name="n_2aveValue【港湾・漁港】&#10;有形固定資産減価償却率"/>
        <xdr:cNvSpPr txBox="1"/>
      </xdr:nvSpPr>
      <xdr:spPr>
        <a:xfrm>
          <a:off x="2439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01" name="n_3aveValue【港湾・漁港】&#10;有形固定資産減価償却率"/>
        <xdr:cNvSpPr txBox="1"/>
      </xdr:nvSpPr>
      <xdr:spPr>
        <a:xfrm>
          <a:off x="164529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02" name="n_4aveValue【港湾・漁港】&#10;有形固定資産減価償却率"/>
        <xdr:cNvSpPr txBox="1"/>
      </xdr:nvSpPr>
      <xdr:spPr>
        <a:xfrm>
          <a:off x="8515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165479</xdr:rowOff>
    </xdr:from>
    <xdr:ext cx="405111" cy="259045"/>
    <xdr:sp macro="" textlink="">
      <xdr:nvSpPr>
        <xdr:cNvPr id="403" name="n_1mainValue【港湾・漁港】&#10;有形固定資産減価償却率"/>
        <xdr:cNvSpPr txBox="1"/>
      </xdr:nvSpPr>
      <xdr:spPr>
        <a:xfrm>
          <a:off x="32391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124658</xdr:rowOff>
    </xdr:from>
    <xdr:ext cx="405111" cy="259045"/>
    <xdr:sp macro="" textlink="">
      <xdr:nvSpPr>
        <xdr:cNvPr id="404" name="n_2mainValue【港湾・漁港】&#10;有形固定資産減価償却率"/>
        <xdr:cNvSpPr txBox="1"/>
      </xdr:nvSpPr>
      <xdr:spPr>
        <a:xfrm>
          <a:off x="2439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85470</xdr:rowOff>
    </xdr:from>
    <xdr:ext cx="405111" cy="259045"/>
    <xdr:sp macro="" textlink="">
      <xdr:nvSpPr>
        <xdr:cNvPr id="405" name="n_3mainValue【港湾・漁港】&#10;有形固定資産減価償却率"/>
        <xdr:cNvSpPr txBox="1"/>
      </xdr:nvSpPr>
      <xdr:spPr>
        <a:xfrm>
          <a:off x="164529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6" name="直線コネクタ 41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7" name="テキスト ボックス 416"/>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8" name="直線コネクタ 41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9" name="テキスト ボックス 418"/>
        <xdr:cNvSpPr txBox="1"/>
      </xdr:nvSpPr>
      <xdr:spPr>
        <a:xfrm>
          <a:off x="5482151"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1" name="テキスト ボックス 420"/>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2" name="直線コネクタ 42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3" name="テキスト ボックス 422"/>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4" name="直線コネクタ 42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5" name="テキスト ボックス 424"/>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7" name="テキスト ボックス 426"/>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29" name="直線コネクタ 428"/>
        <xdr:cNvCxnSpPr/>
      </xdr:nvCxnSpPr>
      <xdr:spPr>
        <a:xfrm flipV="1">
          <a:off x="9429115" y="166896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30" name="【港湾・漁港】&#10;一人当たり有形固定資産（償却資産）額最小値テキスト"/>
        <xdr:cNvSpPr txBox="1"/>
      </xdr:nvSpPr>
      <xdr:spPr>
        <a:xfrm>
          <a:off x="9467850" y="1809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31" name="直線コネクタ 430"/>
        <xdr:cNvCxnSpPr/>
      </xdr:nvCxnSpPr>
      <xdr:spPr>
        <a:xfrm>
          <a:off x="9359900" y="18090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32" name="【港湾・漁港】&#10;一人当たり有形固定資産（償却資産）額最大値テキスト"/>
        <xdr:cNvSpPr txBox="1"/>
      </xdr:nvSpPr>
      <xdr:spPr>
        <a:xfrm>
          <a:off x="9467850" y="1646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33" name="直線コネクタ 432"/>
        <xdr:cNvCxnSpPr/>
      </xdr:nvCxnSpPr>
      <xdr:spPr>
        <a:xfrm>
          <a:off x="9359900" y="16689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34" name="【港湾・漁港】&#10;一人当たり有形固定資産（償却資産）額平均値テキスト"/>
        <xdr:cNvSpPr txBox="1"/>
      </xdr:nvSpPr>
      <xdr:spPr>
        <a:xfrm>
          <a:off x="9467850" y="1763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35" name="フローチャート: 判断 434"/>
        <xdr:cNvSpPr/>
      </xdr:nvSpPr>
      <xdr:spPr>
        <a:xfrm>
          <a:off x="9398000" y="177845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36" name="フローチャート: 判断 435"/>
        <xdr:cNvSpPr/>
      </xdr:nvSpPr>
      <xdr:spPr>
        <a:xfrm>
          <a:off x="8636000" y="1778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37" name="フローチャート: 判断 436"/>
        <xdr:cNvSpPr/>
      </xdr:nvSpPr>
      <xdr:spPr>
        <a:xfrm>
          <a:off x="7842250" y="177867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38" name="フローチャート: 判断 437"/>
        <xdr:cNvSpPr/>
      </xdr:nvSpPr>
      <xdr:spPr>
        <a:xfrm>
          <a:off x="7029450" y="1781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39" name="フローチャート: 判断 438"/>
        <xdr:cNvSpPr/>
      </xdr:nvSpPr>
      <xdr:spPr>
        <a:xfrm>
          <a:off x="6235700" y="1773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94636</xdr:rowOff>
    </xdr:from>
    <xdr:to>
      <xdr:col>55</xdr:col>
      <xdr:colOff>50800</xdr:colOff>
      <xdr:row>109</xdr:row>
      <xdr:rowOff>24786</xdr:rowOff>
    </xdr:to>
    <xdr:sp macro="" textlink="">
      <xdr:nvSpPr>
        <xdr:cNvPr id="445" name="楕円 444"/>
        <xdr:cNvSpPr/>
      </xdr:nvSpPr>
      <xdr:spPr>
        <a:xfrm>
          <a:off x="9398000" y="18039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9563</xdr:rowOff>
    </xdr:from>
    <xdr:ext cx="378565" cy="259045"/>
    <xdr:sp macro="" textlink="">
      <xdr:nvSpPr>
        <xdr:cNvPr id="446" name="【港湾・漁港】&#10;一人当たり有形固定資産（償却資産）額該当値テキスト"/>
        <xdr:cNvSpPr txBox="1"/>
      </xdr:nvSpPr>
      <xdr:spPr>
        <a:xfrm>
          <a:off x="9467850" y="1795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97332</xdr:rowOff>
    </xdr:from>
    <xdr:to>
      <xdr:col>50</xdr:col>
      <xdr:colOff>165100</xdr:colOff>
      <xdr:row>109</xdr:row>
      <xdr:rowOff>27482</xdr:rowOff>
    </xdr:to>
    <xdr:sp macro="" textlink="">
      <xdr:nvSpPr>
        <xdr:cNvPr id="447" name="楕円 446"/>
        <xdr:cNvSpPr/>
      </xdr:nvSpPr>
      <xdr:spPr>
        <a:xfrm>
          <a:off x="8636000" y="18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145436</xdr:rowOff>
    </xdr:from>
    <xdr:to>
      <xdr:col>55</xdr:col>
      <xdr:colOff>0</xdr:colOff>
      <xdr:row>108</xdr:row>
      <xdr:rowOff>148132</xdr:rowOff>
    </xdr:to>
    <xdr:cxnSp macro="">
      <xdr:nvCxnSpPr>
        <xdr:cNvPr id="448" name="直線コネクタ 447"/>
        <xdr:cNvCxnSpPr/>
      </xdr:nvCxnSpPr>
      <xdr:spPr>
        <a:xfrm flipV="1">
          <a:off x="8686800" y="18090536"/>
          <a:ext cx="74295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97310</xdr:rowOff>
    </xdr:from>
    <xdr:to>
      <xdr:col>46</xdr:col>
      <xdr:colOff>38100</xdr:colOff>
      <xdr:row>109</xdr:row>
      <xdr:rowOff>27460</xdr:rowOff>
    </xdr:to>
    <xdr:sp macro="" textlink="">
      <xdr:nvSpPr>
        <xdr:cNvPr id="449" name="楕円 448"/>
        <xdr:cNvSpPr/>
      </xdr:nvSpPr>
      <xdr:spPr>
        <a:xfrm>
          <a:off x="7842250" y="18042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148110</xdr:rowOff>
    </xdr:from>
    <xdr:to>
      <xdr:col>50</xdr:col>
      <xdr:colOff>114300</xdr:colOff>
      <xdr:row>108</xdr:row>
      <xdr:rowOff>148132</xdr:rowOff>
    </xdr:to>
    <xdr:cxnSp macro="">
      <xdr:nvCxnSpPr>
        <xdr:cNvPr id="450" name="直線コネクタ 449"/>
        <xdr:cNvCxnSpPr/>
      </xdr:nvCxnSpPr>
      <xdr:spPr>
        <a:xfrm>
          <a:off x="7886700" y="18093210"/>
          <a:ext cx="8001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97287</xdr:rowOff>
    </xdr:from>
    <xdr:to>
      <xdr:col>41</xdr:col>
      <xdr:colOff>101600</xdr:colOff>
      <xdr:row>109</xdr:row>
      <xdr:rowOff>27437</xdr:rowOff>
    </xdr:to>
    <xdr:sp macro="" textlink="">
      <xdr:nvSpPr>
        <xdr:cNvPr id="451" name="楕円 450"/>
        <xdr:cNvSpPr/>
      </xdr:nvSpPr>
      <xdr:spPr>
        <a:xfrm>
          <a:off x="7029450" y="180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148087</xdr:rowOff>
    </xdr:from>
    <xdr:to>
      <xdr:col>45</xdr:col>
      <xdr:colOff>177800</xdr:colOff>
      <xdr:row>108</xdr:row>
      <xdr:rowOff>148110</xdr:rowOff>
    </xdr:to>
    <xdr:cxnSp macro="">
      <xdr:nvCxnSpPr>
        <xdr:cNvPr id="452" name="直線コネクタ 451"/>
        <xdr:cNvCxnSpPr/>
      </xdr:nvCxnSpPr>
      <xdr:spPr>
        <a:xfrm>
          <a:off x="7080250" y="18093187"/>
          <a:ext cx="80645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53" name="n_1aveValue【港湾・漁港】&#10;一人当たり有形固定資産（償却資産）額"/>
        <xdr:cNvSpPr txBox="1"/>
      </xdr:nvSpPr>
      <xdr:spPr>
        <a:xfrm>
          <a:off x="8425961" y="1756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54" name="n_2aveValue【港湾・漁港】&#10;一人当たり有形固定資産（償却資産）額"/>
        <xdr:cNvSpPr txBox="1"/>
      </xdr:nvSpPr>
      <xdr:spPr>
        <a:xfrm>
          <a:off x="7644911" y="175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55" name="n_3aveValue【港湾・漁港】&#10;一人当たり有形固定資産（償却資産）額"/>
        <xdr:cNvSpPr txBox="1"/>
      </xdr:nvSpPr>
      <xdr:spPr>
        <a:xfrm>
          <a:off x="6851161" y="175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56" name="n_4aveValue【港湾・漁港】&#10;一人当たり有形固定資産（償却資産）額"/>
        <xdr:cNvSpPr txBox="1"/>
      </xdr:nvSpPr>
      <xdr:spPr>
        <a:xfrm>
          <a:off x="6038361" y="1751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18609</xdr:rowOff>
    </xdr:from>
    <xdr:ext cx="378565" cy="259045"/>
    <xdr:sp macro="" textlink="">
      <xdr:nvSpPr>
        <xdr:cNvPr id="457" name="n_1mainValue【港湾・漁港】&#10;一人当たり有形固定資産（償却資産）額"/>
        <xdr:cNvSpPr txBox="1"/>
      </xdr:nvSpPr>
      <xdr:spPr>
        <a:xfrm>
          <a:off x="8503867" y="1813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18587</xdr:rowOff>
    </xdr:from>
    <xdr:ext cx="378565" cy="259045"/>
    <xdr:sp macro="" textlink="">
      <xdr:nvSpPr>
        <xdr:cNvPr id="458" name="n_2mainValue【港湾・漁港】&#10;一人当たり有形固定資産（償却資産）額"/>
        <xdr:cNvSpPr txBox="1"/>
      </xdr:nvSpPr>
      <xdr:spPr>
        <a:xfrm>
          <a:off x="7716467" y="1813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18564</xdr:rowOff>
    </xdr:from>
    <xdr:ext cx="378565" cy="259045"/>
    <xdr:sp macro="" textlink="">
      <xdr:nvSpPr>
        <xdr:cNvPr id="459" name="n_3mainValue【港湾・漁港】&#10;一人当たり有形固定資産（償却資産）額"/>
        <xdr:cNvSpPr txBox="1"/>
      </xdr:nvSpPr>
      <xdr:spPr>
        <a:xfrm>
          <a:off x="6910017" y="1813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0" name="テキスト ボックス 46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1" name="直線コネクタ 470"/>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2" name="テキスト ボックス 471"/>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3" name="直線コネクタ 472"/>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4" name="テキスト ボックス 473"/>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5" name="直線コネクタ 474"/>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6" name="テキスト ボックス 475"/>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7" name="直線コネクタ 476"/>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8" name="テキスト ボックス 477"/>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9" name="直線コネクタ 478"/>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0" name="テキスト ボックス 479"/>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1" name="直線コネクタ 480"/>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2" name="テキスト ボックス 481"/>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4" name="テキスト ボックス 48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86" name="直線コネクタ 485"/>
        <xdr:cNvCxnSpPr/>
      </xdr:nvCxnSpPr>
      <xdr:spPr>
        <a:xfrm flipV="1">
          <a:off x="14699614" y="5509623"/>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87" name="【認定こども園・幼稚園・保育所】&#10;有形固定資産減価償却率最小値テキスト"/>
        <xdr:cNvSpPr txBox="1"/>
      </xdr:nvSpPr>
      <xdr:spPr>
        <a:xfrm>
          <a:off x="14738350" y="707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88" name="直線コネクタ 487"/>
        <xdr:cNvCxnSpPr/>
      </xdr:nvCxnSpPr>
      <xdr:spPr>
        <a:xfrm>
          <a:off x="14611350" y="7072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89" name="【認定こども園・幼稚園・保育所】&#10;有形固定資産減価償却率最大値テキスト"/>
        <xdr:cNvSpPr txBox="1"/>
      </xdr:nvSpPr>
      <xdr:spPr>
        <a:xfrm>
          <a:off x="14738350"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90" name="直線コネクタ 489"/>
        <xdr:cNvCxnSpPr/>
      </xdr:nvCxnSpPr>
      <xdr:spPr>
        <a:xfrm>
          <a:off x="14611350" y="550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91" name="【認定こども園・幼稚園・保育所】&#10;有形固定資産減価償却率平均値テキスト"/>
        <xdr:cNvSpPr txBox="1"/>
      </xdr:nvSpPr>
      <xdr:spPr>
        <a:xfrm>
          <a:off x="1473835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92" name="フローチャート: 判断 491"/>
        <xdr:cNvSpPr/>
      </xdr:nvSpPr>
      <xdr:spPr>
        <a:xfrm>
          <a:off x="14649450" y="62825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93" name="フローチャート: 判断 492"/>
        <xdr:cNvSpPr/>
      </xdr:nvSpPr>
      <xdr:spPr>
        <a:xfrm>
          <a:off x="13887450" y="631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94" name="フローチャート: 判断 493"/>
        <xdr:cNvSpPr/>
      </xdr:nvSpPr>
      <xdr:spPr>
        <a:xfrm>
          <a:off x="130937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95" name="フローチャート: 判断 494"/>
        <xdr:cNvSpPr/>
      </xdr:nvSpPr>
      <xdr:spPr>
        <a:xfrm>
          <a:off x="12299950" y="63806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96" name="フローチャート: 判断 495"/>
        <xdr:cNvSpPr/>
      </xdr:nvSpPr>
      <xdr:spPr>
        <a:xfrm>
          <a:off x="1148715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164193</xdr:rowOff>
    </xdr:from>
    <xdr:to>
      <xdr:col>85</xdr:col>
      <xdr:colOff>177800</xdr:colOff>
      <xdr:row>42</xdr:row>
      <xdr:rowOff>94343</xdr:rowOff>
    </xdr:to>
    <xdr:sp macro="" textlink="">
      <xdr:nvSpPr>
        <xdr:cNvPr id="502" name="楕円 501"/>
        <xdr:cNvSpPr/>
      </xdr:nvSpPr>
      <xdr:spPr>
        <a:xfrm>
          <a:off x="14649450" y="6939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79120</xdr:rowOff>
    </xdr:from>
    <xdr:ext cx="405111" cy="259045"/>
    <xdr:sp macro="" textlink="">
      <xdr:nvSpPr>
        <xdr:cNvPr id="503" name="【認定こども園・幼稚園・保育所】&#10;有形固定資産減価償却率該当値テキスト"/>
        <xdr:cNvSpPr txBox="1"/>
      </xdr:nvSpPr>
      <xdr:spPr>
        <a:xfrm>
          <a:off x="14738350" y="685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504" name="楕円 503"/>
        <xdr:cNvSpPr/>
      </xdr:nvSpPr>
      <xdr:spPr>
        <a:xfrm>
          <a:off x="13887450" y="6877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42</xdr:row>
      <xdr:rowOff>43543</xdr:rowOff>
    </xdr:to>
    <xdr:cxnSp macro="">
      <xdr:nvCxnSpPr>
        <xdr:cNvPr id="505" name="直線コネクタ 504"/>
        <xdr:cNvCxnSpPr/>
      </xdr:nvCxnSpPr>
      <xdr:spPr>
        <a:xfrm>
          <a:off x="13938250" y="6928394"/>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40096</xdr:rowOff>
    </xdr:from>
    <xdr:to>
      <xdr:col>76</xdr:col>
      <xdr:colOff>165100</xdr:colOff>
      <xdr:row>41</xdr:row>
      <xdr:rowOff>141696</xdr:rowOff>
    </xdr:to>
    <xdr:sp macro="" textlink="">
      <xdr:nvSpPr>
        <xdr:cNvPr id="506" name="楕円 505"/>
        <xdr:cNvSpPr/>
      </xdr:nvSpPr>
      <xdr:spPr>
        <a:xfrm>
          <a:off x="13093700" y="68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41</xdr:row>
      <xdr:rowOff>152944</xdr:rowOff>
    </xdr:to>
    <xdr:cxnSp macro="">
      <xdr:nvCxnSpPr>
        <xdr:cNvPr id="507" name="直線コネクタ 506"/>
        <xdr:cNvCxnSpPr/>
      </xdr:nvCxnSpPr>
      <xdr:spPr>
        <a:xfrm>
          <a:off x="13144500" y="6866346"/>
          <a:ext cx="7937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508" name="楕円 507"/>
        <xdr:cNvSpPr/>
      </xdr:nvSpPr>
      <xdr:spPr>
        <a:xfrm>
          <a:off x="122999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90896</xdr:rowOff>
    </xdr:from>
    <xdr:to>
      <xdr:col>76</xdr:col>
      <xdr:colOff>114300</xdr:colOff>
      <xdr:row>41</xdr:row>
      <xdr:rowOff>133350</xdr:rowOff>
    </xdr:to>
    <xdr:cxnSp macro="">
      <xdr:nvCxnSpPr>
        <xdr:cNvPr id="509" name="直線コネクタ 508"/>
        <xdr:cNvCxnSpPr/>
      </xdr:nvCxnSpPr>
      <xdr:spPr>
        <a:xfrm flipV="1">
          <a:off x="12344400" y="6866346"/>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10" name="n_1aveValue【認定こども園・幼稚園・保育所】&#10;有形固定資産減価償却率"/>
        <xdr:cNvSpPr txBox="1"/>
      </xdr:nvSpPr>
      <xdr:spPr>
        <a:xfrm>
          <a:off x="137420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11" name="n_2aveValue【認定こども園・幼稚園・保育所】&#10;有形固定資産減価償却率"/>
        <xdr:cNvSpPr txBox="1"/>
      </xdr:nvSpPr>
      <xdr:spPr>
        <a:xfrm>
          <a:off x="1296099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12" name="n_3aveValue【認定こども園・幼稚園・保育所】&#10;有形固定資産減価償却率"/>
        <xdr:cNvSpPr txBox="1"/>
      </xdr:nvSpPr>
      <xdr:spPr>
        <a:xfrm>
          <a:off x="121672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13" name="n_4aveValue【認定こども園・幼稚園・保育所】&#10;有形固定資産減価償却率"/>
        <xdr:cNvSpPr txBox="1"/>
      </xdr:nvSpPr>
      <xdr:spPr>
        <a:xfrm>
          <a:off x="113544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514" name="n_1mainValue【認定こども園・幼稚園・保育所】&#10;有形固定資産減価償却率"/>
        <xdr:cNvSpPr txBox="1"/>
      </xdr:nvSpPr>
      <xdr:spPr>
        <a:xfrm>
          <a:off x="13742044" y="6963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132823</xdr:rowOff>
    </xdr:from>
    <xdr:ext cx="405111" cy="259045"/>
    <xdr:sp macro="" textlink="">
      <xdr:nvSpPr>
        <xdr:cNvPr id="515" name="n_2mainValue【認定こども園・幼稚園・保育所】&#10;有形固定資産減価償却率"/>
        <xdr:cNvSpPr txBox="1"/>
      </xdr:nvSpPr>
      <xdr:spPr>
        <a:xfrm>
          <a:off x="12960994" y="690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16" name="n_3mainValue【認定こども園・幼稚園・保育所】&#10;有形固定資産減価償却率"/>
        <xdr:cNvSpPr txBox="1"/>
      </xdr:nvSpPr>
      <xdr:spPr>
        <a:xfrm>
          <a:off x="121672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7" name="直線コネクタ 52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8" name="テキスト ボックス 527"/>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9" name="直線コネクタ 52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0" name="テキスト ボックス 529"/>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1" name="直線コネクタ 53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2" name="テキスト ボックス 531"/>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3" name="直線コネクタ 53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4" name="テキスト ボックス 533"/>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5" name="直線コネクタ 53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6" name="テキスト ボックス 535"/>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8" name="テキスト ボックス 53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40" name="直線コネクタ 539"/>
        <xdr:cNvCxnSpPr/>
      </xdr:nvCxnSpPr>
      <xdr:spPr>
        <a:xfrm flipV="1">
          <a:off x="19951064" y="568071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41" name="【認定こども園・幼稚園・保育所】&#10;一人当たり面積最小値テキスト"/>
        <xdr:cNvSpPr txBox="1"/>
      </xdr:nvSpPr>
      <xdr:spPr>
        <a:xfrm>
          <a:off x="199898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42" name="直線コネクタ 541"/>
        <xdr:cNvCxnSpPr/>
      </xdr:nvCxnSpPr>
      <xdr:spPr>
        <a:xfrm>
          <a:off x="19881850" y="6893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43" name="【認定こども園・幼稚園・保育所】&#10;一人当たり面積最大値テキスト"/>
        <xdr:cNvSpPr txBox="1"/>
      </xdr:nvSpPr>
      <xdr:spPr>
        <a:xfrm>
          <a:off x="19989800"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44" name="直線コネクタ 543"/>
        <xdr:cNvCxnSpPr/>
      </xdr:nvCxnSpPr>
      <xdr:spPr>
        <a:xfrm>
          <a:off x="198818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545" name="【認定こども園・幼稚園・保育所】&#10;一人当たり面積平均値テキスト"/>
        <xdr:cNvSpPr txBox="1"/>
      </xdr:nvSpPr>
      <xdr:spPr>
        <a:xfrm>
          <a:off x="19989800" y="637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46" name="フローチャート: 判断 545"/>
        <xdr:cNvSpPr/>
      </xdr:nvSpPr>
      <xdr:spPr>
        <a:xfrm>
          <a:off x="19900900" y="6512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47" name="フローチャート: 判断 546"/>
        <xdr:cNvSpPr/>
      </xdr:nvSpPr>
      <xdr:spPr>
        <a:xfrm>
          <a:off x="191579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48" name="フローチャート: 判断 547"/>
        <xdr:cNvSpPr/>
      </xdr:nvSpPr>
      <xdr:spPr>
        <a:xfrm>
          <a:off x="183451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49" name="フローチャート: 判断 548"/>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50" name="フローチャート: 判断 549"/>
        <xdr:cNvSpPr/>
      </xdr:nvSpPr>
      <xdr:spPr>
        <a:xfrm>
          <a:off x="1675765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56" name="楕円 555"/>
        <xdr:cNvSpPr/>
      </xdr:nvSpPr>
      <xdr:spPr>
        <a:xfrm>
          <a:off x="19900900" y="6588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57" name="【認定こども園・幼稚園・保育所】&#10;一人当たり面積該当値テキスト"/>
        <xdr:cNvSpPr txBox="1"/>
      </xdr:nvSpPr>
      <xdr:spPr>
        <a:xfrm>
          <a:off x="199898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58" name="楕円 557"/>
        <xdr:cNvSpPr/>
      </xdr:nvSpPr>
      <xdr:spPr>
        <a:xfrm>
          <a:off x="19157950" y="657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22860</xdr:rowOff>
    </xdr:to>
    <xdr:cxnSp macro="">
      <xdr:nvCxnSpPr>
        <xdr:cNvPr id="559" name="直線コネクタ 558"/>
        <xdr:cNvCxnSpPr/>
      </xdr:nvCxnSpPr>
      <xdr:spPr>
        <a:xfrm>
          <a:off x="19202400" y="661797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60" name="楕円 559"/>
        <xdr:cNvSpPr/>
      </xdr:nvSpPr>
      <xdr:spPr>
        <a:xfrm>
          <a:off x="1834515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561" name="直線コネクタ 560"/>
        <xdr:cNvCxnSpPr/>
      </xdr:nvCxnSpPr>
      <xdr:spPr>
        <a:xfrm>
          <a:off x="18395950" y="66179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562" name="楕円 561"/>
        <xdr:cNvSpPr/>
      </xdr:nvSpPr>
      <xdr:spPr>
        <a:xfrm>
          <a:off x="1755140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40</xdr:row>
      <xdr:rowOff>7620</xdr:rowOff>
    </xdr:to>
    <xdr:cxnSp macro="">
      <xdr:nvCxnSpPr>
        <xdr:cNvPr id="563" name="直線コネクタ 562"/>
        <xdr:cNvCxnSpPr/>
      </xdr:nvCxnSpPr>
      <xdr:spPr>
        <a:xfrm>
          <a:off x="17602200" y="659384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64" name="n_1aveValue【認定こども園・幼稚園・保育所】&#10;一人当たり面積"/>
        <xdr:cNvSpPr txBox="1"/>
      </xdr:nvSpPr>
      <xdr:spPr>
        <a:xfrm>
          <a:off x="189802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65" name="n_2aveValue【認定こども園・幼稚園・保育所】&#10;一人当たり面積"/>
        <xdr:cNvSpPr txBox="1"/>
      </xdr:nvSpPr>
      <xdr:spPr>
        <a:xfrm>
          <a:off x="181801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66"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67" name="n_4aveValue【認定こども園・幼稚園・保育所】&#10;一人当たり面積"/>
        <xdr:cNvSpPr txBox="1"/>
      </xdr:nvSpPr>
      <xdr:spPr>
        <a:xfrm>
          <a:off x="165926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68" name="n_1mainValue【認定こども園・幼稚園・保育所】&#10;一人当たり面積"/>
        <xdr:cNvSpPr txBox="1"/>
      </xdr:nvSpPr>
      <xdr:spPr>
        <a:xfrm>
          <a:off x="189802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69" name="n_2mainValue【認定こども園・幼稚園・保育所】&#10;一人当たり面積"/>
        <xdr:cNvSpPr txBox="1"/>
      </xdr:nvSpPr>
      <xdr:spPr>
        <a:xfrm>
          <a:off x="181801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570" name="n_3mainValue【認定こども園・幼稚園・保育所】&#10;一人当たり面積"/>
        <xdr:cNvSpPr txBox="1"/>
      </xdr:nvSpPr>
      <xdr:spPr>
        <a:xfrm>
          <a:off x="1738637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2" name="直線コネクタ 581"/>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3" name="テキスト ボックス 582"/>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4" name="直線コネクタ 583"/>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5" name="テキスト ボックス 584"/>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6" name="直線コネクタ 585"/>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7" name="テキスト ボックス 586"/>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8" name="直線コネクタ 587"/>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9" name="テキスト ボックス 588"/>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0" name="直線コネクタ 589"/>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1" name="テキスト ボックス 590"/>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2" name="直線コネクタ 591"/>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3" name="テキスト ボックス 592"/>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97" name="直線コネクタ 596"/>
        <xdr:cNvCxnSpPr/>
      </xdr:nvCxnSpPr>
      <xdr:spPr>
        <a:xfrm flipV="1">
          <a:off x="14699614" y="9202783"/>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98" name="【学校施設】&#10;有形固定資産減価償却率最小値テキスト"/>
        <xdr:cNvSpPr txBox="1"/>
      </xdr:nvSpPr>
      <xdr:spPr>
        <a:xfrm>
          <a:off x="1473835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99" name="直線コネクタ 598"/>
        <xdr:cNvCxnSpPr/>
      </xdr:nvCxnSpPr>
      <xdr:spPr>
        <a:xfrm>
          <a:off x="14611350" y="10713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00" name="【学校施設】&#10;有形固定資産減価償却率最大値テキスト"/>
        <xdr:cNvSpPr txBox="1"/>
      </xdr:nvSpPr>
      <xdr:spPr>
        <a:xfrm>
          <a:off x="14738350" y="898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01" name="直線コネクタ 600"/>
        <xdr:cNvCxnSpPr/>
      </xdr:nvCxnSpPr>
      <xdr:spPr>
        <a:xfrm>
          <a:off x="14611350" y="92027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602" name="【学校施設】&#10;有形固定資産減価償却率平均値テキスト"/>
        <xdr:cNvSpPr txBox="1"/>
      </xdr:nvSpPr>
      <xdr:spPr>
        <a:xfrm>
          <a:off x="14738350" y="975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03" name="フローチャート: 判断 602"/>
        <xdr:cNvSpPr/>
      </xdr:nvSpPr>
      <xdr:spPr>
        <a:xfrm>
          <a:off x="14649450" y="99070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04" name="フローチャート: 判断 603"/>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05" name="フローチャート: 判断 604"/>
        <xdr:cNvSpPr/>
      </xdr:nvSpPr>
      <xdr:spPr>
        <a:xfrm>
          <a:off x="130937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06" name="フローチャート: 判断 605"/>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07" name="フローチャート: 判断 606"/>
        <xdr:cNvSpPr/>
      </xdr:nvSpPr>
      <xdr:spPr>
        <a:xfrm>
          <a:off x="11487150" y="9858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613" name="楕円 612"/>
        <xdr:cNvSpPr/>
      </xdr:nvSpPr>
      <xdr:spPr>
        <a:xfrm>
          <a:off x="14649450" y="996605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614" name="【学校施設】&#10;有形固定資産減価償却率該当値テキスト"/>
        <xdr:cNvSpPr txBox="1"/>
      </xdr:nvSpPr>
      <xdr:spPr>
        <a:xfrm>
          <a:off x="14738350"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15" name="楕円 614"/>
        <xdr:cNvSpPr/>
      </xdr:nvSpPr>
      <xdr:spPr>
        <a:xfrm>
          <a:off x="13887450" y="10037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61</xdr:row>
      <xdr:rowOff>4899</xdr:rowOff>
    </xdr:to>
    <xdr:cxnSp macro="">
      <xdr:nvCxnSpPr>
        <xdr:cNvPr id="616" name="直線コネクタ 615"/>
        <xdr:cNvCxnSpPr/>
      </xdr:nvCxnSpPr>
      <xdr:spPr>
        <a:xfrm flipV="1">
          <a:off x="13938250" y="10016853"/>
          <a:ext cx="762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17" name="楕円 616"/>
        <xdr:cNvSpPr/>
      </xdr:nvSpPr>
      <xdr:spPr>
        <a:xfrm>
          <a:off x="1309370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61</xdr:row>
      <xdr:rowOff>4899</xdr:rowOff>
    </xdr:to>
    <xdr:cxnSp macro="">
      <xdr:nvCxnSpPr>
        <xdr:cNvPr id="618" name="直線コネクタ 617"/>
        <xdr:cNvCxnSpPr/>
      </xdr:nvCxnSpPr>
      <xdr:spPr>
        <a:xfrm>
          <a:off x="13144500" y="10010322"/>
          <a:ext cx="79375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619" name="楕円 618"/>
        <xdr:cNvSpPr/>
      </xdr:nvSpPr>
      <xdr:spPr>
        <a:xfrm>
          <a:off x="12299950" y="99333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60</xdr:row>
      <xdr:rowOff>97972</xdr:rowOff>
    </xdr:to>
    <xdr:cxnSp macro="">
      <xdr:nvCxnSpPr>
        <xdr:cNvPr id="620" name="直線コネクタ 619"/>
        <xdr:cNvCxnSpPr/>
      </xdr:nvCxnSpPr>
      <xdr:spPr>
        <a:xfrm>
          <a:off x="12344400" y="9984196"/>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21"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622" name="n_2aveValue【学校施設】&#10;有形固定資産減価償却率"/>
        <xdr:cNvSpPr txBox="1"/>
      </xdr:nvSpPr>
      <xdr:spPr>
        <a:xfrm>
          <a:off x="1296099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23" name="n_3aveValue【学校施設】&#10;有形固定資産減価償却率"/>
        <xdr:cNvSpPr txBox="1"/>
      </xdr:nvSpPr>
      <xdr:spPr>
        <a:xfrm>
          <a:off x="121672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24" name="n_4aveValue【学校施設】&#10;有形固定資産減価償却率"/>
        <xdr:cNvSpPr txBox="1"/>
      </xdr:nvSpPr>
      <xdr:spPr>
        <a:xfrm>
          <a:off x="11354444" y="963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25" name="n_1mainValue【学校施設】&#10;有形固定資産減価償却率"/>
        <xdr:cNvSpPr txBox="1"/>
      </xdr:nvSpPr>
      <xdr:spPr>
        <a:xfrm>
          <a:off x="13742044" y="1012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26" name="n_2mainValue【学校施設】&#10;有形固定資産減価償却率"/>
        <xdr:cNvSpPr txBox="1"/>
      </xdr:nvSpPr>
      <xdr:spPr>
        <a:xfrm>
          <a:off x="1296099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627" name="n_3mainValue【学校施設】&#10;有形固定資産減価償却率"/>
        <xdr:cNvSpPr txBox="1"/>
      </xdr:nvSpPr>
      <xdr:spPr>
        <a:xfrm>
          <a:off x="121672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8" name="テキスト ボックス 63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52" name="直線コネクタ 651"/>
        <xdr:cNvCxnSpPr/>
      </xdr:nvCxnSpPr>
      <xdr:spPr>
        <a:xfrm flipV="1">
          <a:off x="19951064" y="9423146"/>
          <a:ext cx="0" cy="12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53" name="【学校施設】&#10;一人当たり面積最小値テキスト"/>
        <xdr:cNvSpPr txBox="1"/>
      </xdr:nvSpPr>
      <xdr:spPr>
        <a:xfrm>
          <a:off x="19989800"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54" name="直線コネクタ 653"/>
        <xdr:cNvCxnSpPr/>
      </xdr:nvCxnSpPr>
      <xdr:spPr>
        <a:xfrm>
          <a:off x="19881850" y="10697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55" name="【学校施設】&#10;一人当たり面積最大値テキスト"/>
        <xdr:cNvSpPr txBox="1"/>
      </xdr:nvSpPr>
      <xdr:spPr>
        <a:xfrm>
          <a:off x="19989800" y="921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56" name="直線コネクタ 655"/>
        <xdr:cNvCxnSpPr/>
      </xdr:nvCxnSpPr>
      <xdr:spPr>
        <a:xfrm>
          <a:off x="19881850" y="942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657" name="【学校施設】&#10;一人当たり面積平均値テキスト"/>
        <xdr:cNvSpPr txBox="1"/>
      </xdr:nvSpPr>
      <xdr:spPr>
        <a:xfrm>
          <a:off x="19989800" y="103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58" name="フローチャート: 判断 657"/>
        <xdr:cNvSpPr/>
      </xdr:nvSpPr>
      <xdr:spPr>
        <a:xfrm>
          <a:off x="19900900" y="105050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59" name="フローチャート: 判断 658"/>
        <xdr:cNvSpPr/>
      </xdr:nvSpPr>
      <xdr:spPr>
        <a:xfrm>
          <a:off x="19157950" y="10504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60" name="フローチャート: 判断 659"/>
        <xdr:cNvSpPr/>
      </xdr:nvSpPr>
      <xdr:spPr>
        <a:xfrm>
          <a:off x="18345150" y="10497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61" name="フローチャート: 判断 660"/>
        <xdr:cNvSpPr/>
      </xdr:nvSpPr>
      <xdr:spPr>
        <a:xfrm>
          <a:off x="17551400" y="1050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62" name="フローチャート: 判断 661"/>
        <xdr:cNvSpPr/>
      </xdr:nvSpPr>
      <xdr:spPr>
        <a:xfrm>
          <a:off x="16757650" y="105084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39878</xdr:rowOff>
    </xdr:from>
    <xdr:to>
      <xdr:col>116</xdr:col>
      <xdr:colOff>114300</xdr:colOff>
      <xdr:row>64</xdr:row>
      <xdr:rowOff>141478</xdr:rowOff>
    </xdr:to>
    <xdr:sp macro="" textlink="">
      <xdr:nvSpPr>
        <xdr:cNvPr id="668" name="楕円 667"/>
        <xdr:cNvSpPr/>
      </xdr:nvSpPr>
      <xdr:spPr>
        <a:xfrm>
          <a:off x="199009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126255</xdr:rowOff>
    </xdr:from>
    <xdr:ext cx="469744" cy="259045"/>
    <xdr:sp macro="" textlink="">
      <xdr:nvSpPr>
        <xdr:cNvPr id="669" name="【学校施設】&#10;一人当たり面積該当値テキスト"/>
        <xdr:cNvSpPr txBox="1"/>
      </xdr:nvSpPr>
      <xdr:spPr>
        <a:xfrm>
          <a:off x="19989800" y="105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35687</xdr:rowOff>
    </xdr:from>
    <xdr:to>
      <xdr:col>112</xdr:col>
      <xdr:colOff>38100</xdr:colOff>
      <xdr:row>64</xdr:row>
      <xdr:rowOff>137287</xdr:rowOff>
    </xdr:to>
    <xdr:sp macro="" textlink="">
      <xdr:nvSpPr>
        <xdr:cNvPr id="670" name="楕円 669"/>
        <xdr:cNvSpPr/>
      </xdr:nvSpPr>
      <xdr:spPr>
        <a:xfrm>
          <a:off x="19157950" y="10608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86487</xdr:rowOff>
    </xdr:from>
    <xdr:to>
      <xdr:col>116</xdr:col>
      <xdr:colOff>63500</xdr:colOff>
      <xdr:row>64</xdr:row>
      <xdr:rowOff>90678</xdr:rowOff>
    </xdr:to>
    <xdr:cxnSp macro="">
      <xdr:nvCxnSpPr>
        <xdr:cNvPr id="671" name="直線コネクタ 670"/>
        <xdr:cNvCxnSpPr/>
      </xdr:nvCxnSpPr>
      <xdr:spPr>
        <a:xfrm>
          <a:off x="19202400" y="10659237"/>
          <a:ext cx="7493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33782</xdr:rowOff>
    </xdr:from>
    <xdr:to>
      <xdr:col>107</xdr:col>
      <xdr:colOff>101600</xdr:colOff>
      <xdr:row>64</xdr:row>
      <xdr:rowOff>135382</xdr:rowOff>
    </xdr:to>
    <xdr:sp macro="" textlink="">
      <xdr:nvSpPr>
        <xdr:cNvPr id="672" name="楕円 671"/>
        <xdr:cNvSpPr/>
      </xdr:nvSpPr>
      <xdr:spPr>
        <a:xfrm>
          <a:off x="1834515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84582</xdr:rowOff>
    </xdr:from>
    <xdr:to>
      <xdr:col>111</xdr:col>
      <xdr:colOff>177800</xdr:colOff>
      <xdr:row>64</xdr:row>
      <xdr:rowOff>86487</xdr:rowOff>
    </xdr:to>
    <xdr:cxnSp macro="">
      <xdr:nvCxnSpPr>
        <xdr:cNvPr id="673" name="直線コネクタ 672"/>
        <xdr:cNvCxnSpPr/>
      </xdr:nvCxnSpPr>
      <xdr:spPr>
        <a:xfrm>
          <a:off x="18395950" y="10657332"/>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33782</xdr:rowOff>
    </xdr:from>
    <xdr:to>
      <xdr:col>102</xdr:col>
      <xdr:colOff>165100</xdr:colOff>
      <xdr:row>64</xdr:row>
      <xdr:rowOff>135382</xdr:rowOff>
    </xdr:to>
    <xdr:sp macro="" textlink="">
      <xdr:nvSpPr>
        <xdr:cNvPr id="674" name="楕円 673"/>
        <xdr:cNvSpPr/>
      </xdr:nvSpPr>
      <xdr:spPr>
        <a:xfrm>
          <a:off x="175514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84582</xdr:rowOff>
    </xdr:from>
    <xdr:to>
      <xdr:col>107</xdr:col>
      <xdr:colOff>50800</xdr:colOff>
      <xdr:row>64</xdr:row>
      <xdr:rowOff>84582</xdr:rowOff>
    </xdr:to>
    <xdr:cxnSp macro="">
      <xdr:nvCxnSpPr>
        <xdr:cNvPr id="675" name="直線コネクタ 674"/>
        <xdr:cNvCxnSpPr/>
      </xdr:nvCxnSpPr>
      <xdr:spPr>
        <a:xfrm>
          <a:off x="17602200" y="106573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76" name="n_1aveValue【学校施設】&#10;一人当たり面積"/>
        <xdr:cNvSpPr txBox="1"/>
      </xdr:nvSpPr>
      <xdr:spPr>
        <a:xfrm>
          <a:off x="18980227" y="102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77" name="n_2aveValue【学校施設】&#10;一人当たり面積"/>
        <xdr:cNvSpPr txBox="1"/>
      </xdr:nvSpPr>
      <xdr:spPr>
        <a:xfrm>
          <a:off x="18180127" y="102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78" name="n_3aveValue【学校施設】&#10;一人当たり面積"/>
        <xdr:cNvSpPr txBox="1"/>
      </xdr:nvSpPr>
      <xdr:spPr>
        <a:xfrm>
          <a:off x="17386377" y="102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79" name="n_4aveValue【学校施設】&#10;一人当たり面積"/>
        <xdr:cNvSpPr txBox="1"/>
      </xdr:nvSpPr>
      <xdr:spPr>
        <a:xfrm>
          <a:off x="16592627" y="1029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128414</xdr:rowOff>
    </xdr:from>
    <xdr:ext cx="469744" cy="259045"/>
    <xdr:sp macro="" textlink="">
      <xdr:nvSpPr>
        <xdr:cNvPr id="680" name="n_1mainValue【学校施設】&#10;一人当たり面積"/>
        <xdr:cNvSpPr txBox="1"/>
      </xdr:nvSpPr>
      <xdr:spPr>
        <a:xfrm>
          <a:off x="18980227"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126509</xdr:rowOff>
    </xdr:from>
    <xdr:ext cx="469744" cy="259045"/>
    <xdr:sp macro="" textlink="">
      <xdr:nvSpPr>
        <xdr:cNvPr id="681" name="n_2mainValue【学校施設】&#10;一人当たり面積"/>
        <xdr:cNvSpPr txBox="1"/>
      </xdr:nvSpPr>
      <xdr:spPr>
        <a:xfrm>
          <a:off x="181801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126509</xdr:rowOff>
    </xdr:from>
    <xdr:ext cx="469744" cy="259045"/>
    <xdr:sp macro="" textlink="">
      <xdr:nvSpPr>
        <xdr:cNvPr id="682" name="n_3mainValue【学校施設】&#10;一人当たり面積"/>
        <xdr:cNvSpPr txBox="1"/>
      </xdr:nvSpPr>
      <xdr:spPr>
        <a:xfrm>
          <a:off x="1738637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07" name="直線コネクタ 706"/>
        <xdr:cNvCxnSpPr/>
      </xdr:nvCxnSpPr>
      <xdr:spPr>
        <a:xfrm flipV="1">
          <a:off x="14699614" y="127800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8"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9" name="直線コネクタ 708"/>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10" name="【児童館】&#10;有形固定資産減価償却率最大値テキスト"/>
        <xdr:cNvSpPr txBox="1"/>
      </xdr:nvSpPr>
      <xdr:spPr>
        <a:xfrm>
          <a:off x="14738350" y="1256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11" name="直線コネクタ 710"/>
        <xdr:cNvCxnSpPr/>
      </xdr:nvCxnSpPr>
      <xdr:spPr>
        <a:xfrm>
          <a:off x="1461135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12" name="【児童館】&#10;有形固定資産減価償却率平均値テキスト"/>
        <xdr:cNvSpPr txBox="1"/>
      </xdr:nvSpPr>
      <xdr:spPr>
        <a:xfrm>
          <a:off x="14738350" y="13333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13" name="フローチャート: 判断 712"/>
        <xdr:cNvSpPr/>
      </xdr:nvSpPr>
      <xdr:spPr>
        <a:xfrm>
          <a:off x="14649450" y="1347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14" name="フローチャート: 判断 713"/>
        <xdr:cNvSpPr/>
      </xdr:nvSpPr>
      <xdr:spPr>
        <a:xfrm>
          <a:off x="138874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15" name="フローチャート: 判断 714"/>
        <xdr:cNvSpPr/>
      </xdr:nvSpPr>
      <xdr:spPr>
        <a:xfrm>
          <a:off x="13093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16" name="フローチャート: 判断 715"/>
        <xdr:cNvSpPr/>
      </xdr:nvSpPr>
      <xdr:spPr>
        <a:xfrm>
          <a:off x="12299950" y="133007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17" name="フローチャート: 判断 716"/>
        <xdr:cNvSpPr/>
      </xdr:nvSpPr>
      <xdr:spPr>
        <a:xfrm>
          <a:off x="11487150" y="132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723" name="楕円 722"/>
        <xdr:cNvSpPr/>
      </xdr:nvSpPr>
      <xdr:spPr>
        <a:xfrm>
          <a:off x="14649450" y="138074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724" name="【児童館】&#10;有形固定資産減価償却率該当値テキスト"/>
        <xdr:cNvSpPr txBox="1"/>
      </xdr:nvSpPr>
      <xdr:spPr>
        <a:xfrm>
          <a:off x="1473835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25" name="楕円 724"/>
        <xdr:cNvSpPr/>
      </xdr:nvSpPr>
      <xdr:spPr>
        <a:xfrm>
          <a:off x="13887450" y="1379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148589</xdr:rowOff>
    </xdr:to>
    <xdr:cxnSp macro="">
      <xdr:nvCxnSpPr>
        <xdr:cNvPr id="726" name="直線コネクタ 725"/>
        <xdr:cNvCxnSpPr/>
      </xdr:nvCxnSpPr>
      <xdr:spPr>
        <a:xfrm>
          <a:off x="13938250" y="13850620"/>
          <a:ext cx="762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727" name="楕円 726"/>
        <xdr:cNvSpPr/>
      </xdr:nvSpPr>
      <xdr:spPr>
        <a:xfrm>
          <a:off x="13093700" y="13797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83</xdr:row>
      <xdr:rowOff>140970</xdr:rowOff>
    </xdr:to>
    <xdr:cxnSp macro="">
      <xdr:nvCxnSpPr>
        <xdr:cNvPr id="728" name="直線コネクタ 727"/>
        <xdr:cNvCxnSpPr/>
      </xdr:nvCxnSpPr>
      <xdr:spPr>
        <a:xfrm>
          <a:off x="13144500" y="13848714"/>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29" name="楕円 728"/>
        <xdr:cNvSpPr/>
      </xdr:nvSpPr>
      <xdr:spPr>
        <a:xfrm>
          <a:off x="12299950" y="13815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83</xdr:row>
      <xdr:rowOff>156211</xdr:rowOff>
    </xdr:to>
    <xdr:cxnSp macro="">
      <xdr:nvCxnSpPr>
        <xdr:cNvPr id="730" name="直線コネクタ 729"/>
        <xdr:cNvCxnSpPr/>
      </xdr:nvCxnSpPr>
      <xdr:spPr>
        <a:xfrm flipV="1">
          <a:off x="12344400" y="13848714"/>
          <a:ext cx="8001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31" name="n_1aveValue【児童館】&#10;有形固定資産減価償却率"/>
        <xdr:cNvSpPr txBox="1"/>
      </xdr:nvSpPr>
      <xdr:spPr>
        <a:xfrm>
          <a:off x="137420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32" name="n_2aveValue【児童館】&#10;有形固定資産減価償却率"/>
        <xdr:cNvSpPr txBox="1"/>
      </xdr:nvSpPr>
      <xdr:spPr>
        <a:xfrm>
          <a:off x="1296099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33" name="n_3aveValue【児童館】&#10;有形固定資産減価償却率"/>
        <xdr:cNvSpPr txBox="1"/>
      </xdr:nvSpPr>
      <xdr:spPr>
        <a:xfrm>
          <a:off x="121672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34" name="n_4aveValue【児童館】&#10;有形固定資産減価償却率"/>
        <xdr:cNvSpPr txBox="1"/>
      </xdr:nvSpPr>
      <xdr:spPr>
        <a:xfrm>
          <a:off x="11354444" y="1304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35" name="n_1mainValue【児童館】&#10;有形固定資産減価償却率"/>
        <xdr:cNvSpPr txBox="1"/>
      </xdr:nvSpPr>
      <xdr:spPr>
        <a:xfrm>
          <a:off x="1374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736" name="n_2mainValue【児童館】&#10;有形固定資産減価償却率"/>
        <xdr:cNvSpPr txBox="1"/>
      </xdr:nvSpPr>
      <xdr:spPr>
        <a:xfrm>
          <a:off x="1296099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37" name="n_3mainValue【児童館】&#10;有形固定資産減価償却率"/>
        <xdr:cNvSpPr txBox="1"/>
      </xdr:nvSpPr>
      <xdr:spPr>
        <a:xfrm>
          <a:off x="121672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61" name="直線コネクタ 760"/>
        <xdr:cNvCxnSpPr/>
      </xdr:nvCxnSpPr>
      <xdr:spPr>
        <a:xfrm flipV="1">
          <a:off x="19951064" y="1285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64" name="【児童館】&#10;一人当たり面積最大値テキスト"/>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65" name="直線コネクタ 764"/>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66" name="【児童館】&#10;一人当たり面積平均値テキスト"/>
        <xdr:cNvSpPr txBox="1"/>
      </xdr:nvSpPr>
      <xdr:spPr>
        <a:xfrm>
          <a:off x="19989800" y="1371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67" name="フローチャート: 判断 766"/>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8" name="フローチャート: 判断 767"/>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9" name="フローチャート: 判断 768"/>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0" name="フローチャート: 判断 769"/>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71" name="フローチャート: 判断 770"/>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77" name="楕円 776"/>
        <xdr:cNvSpPr/>
      </xdr:nvSpPr>
      <xdr:spPr>
        <a:xfrm>
          <a:off x="199009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78" name="【児童館】&#10;一人当たり面積該当値テキスト"/>
        <xdr:cNvSpPr txBox="1"/>
      </xdr:nvSpPr>
      <xdr:spPr>
        <a:xfrm>
          <a:off x="199898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79" name="楕円 778"/>
        <xdr:cNvSpPr/>
      </xdr:nvSpPr>
      <xdr:spPr>
        <a:xfrm>
          <a:off x="19157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80" name="直線コネクタ 779"/>
        <xdr:cNvCxnSpPr/>
      </xdr:nvCxnSpPr>
      <xdr:spPr>
        <a:xfrm>
          <a:off x="19202400" y="13989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81" name="楕円 780"/>
        <xdr:cNvSpPr/>
      </xdr:nvSpPr>
      <xdr:spPr>
        <a:xfrm>
          <a:off x="183451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82" name="直線コネクタ 781"/>
        <xdr:cNvCxnSpPr/>
      </xdr:nvCxnSpPr>
      <xdr:spPr>
        <a:xfrm>
          <a:off x="18395950" y="13989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83" name="楕円 782"/>
        <xdr:cNvSpPr/>
      </xdr:nvSpPr>
      <xdr:spPr>
        <a:xfrm>
          <a:off x="17551400" y="14160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86</xdr:row>
      <xdr:rowOff>0</xdr:rowOff>
    </xdr:to>
    <xdr:cxnSp macro="">
      <xdr:nvCxnSpPr>
        <xdr:cNvPr id="784" name="直線コネクタ 783"/>
        <xdr:cNvCxnSpPr/>
      </xdr:nvCxnSpPr>
      <xdr:spPr>
        <a:xfrm flipV="1">
          <a:off x="17602200" y="1398905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5"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6"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7"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88" name="n_4aveValue【児童館】&#10;一人当たり面積"/>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89" name="n_1mainValue【児童館】&#10;一人当たり面積"/>
        <xdr:cNvSpPr txBox="1"/>
      </xdr:nvSpPr>
      <xdr:spPr>
        <a:xfrm>
          <a:off x="18980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90" name="n_2mainValue【児童館】&#10;一人当たり面積"/>
        <xdr:cNvSpPr txBox="1"/>
      </xdr:nvSpPr>
      <xdr:spPr>
        <a:xfrm>
          <a:off x="18180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91" name="n_3mainValue【児童館】&#10;一人当たり面積"/>
        <xdr:cNvSpPr txBox="1"/>
      </xdr:nvSpPr>
      <xdr:spPr>
        <a:xfrm>
          <a:off x="17386377"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4" name="テキスト ボックス 803"/>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2" name="テキスト ボックス 811"/>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4" name="テキスト ボックス 813"/>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16" name="直線コネクタ 815"/>
        <xdr:cNvCxnSpPr/>
      </xdr:nvCxnSpPr>
      <xdr:spPr>
        <a:xfrm flipV="1">
          <a:off x="14699614" y="167430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17" name="【公民館】&#10;有形固定資産減価償却率最小値テキスト"/>
        <xdr:cNvSpPr txBox="1"/>
      </xdr:nvSpPr>
      <xdr:spPr>
        <a:xfrm>
          <a:off x="1473835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18" name="直線コネクタ 817"/>
        <xdr:cNvCxnSpPr/>
      </xdr:nvCxnSpPr>
      <xdr:spPr>
        <a:xfrm>
          <a:off x="146113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19" name="【公民館】&#10;有形固定資産減価償却率最大値テキスト"/>
        <xdr:cNvSpPr txBox="1"/>
      </xdr:nvSpPr>
      <xdr:spPr>
        <a:xfrm>
          <a:off x="14738350" y="1651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20" name="直線コネクタ 819"/>
        <xdr:cNvCxnSpPr/>
      </xdr:nvCxnSpPr>
      <xdr:spPr>
        <a:xfrm>
          <a:off x="14611350" y="16743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21" name="【公民館】&#10;有形固定資産減価償却率平均値テキスト"/>
        <xdr:cNvSpPr txBox="1"/>
      </xdr:nvSpPr>
      <xdr:spPr>
        <a:xfrm>
          <a:off x="14738350" y="17141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22" name="フローチャート: 判断 821"/>
        <xdr:cNvSpPr/>
      </xdr:nvSpPr>
      <xdr:spPr>
        <a:xfrm>
          <a:off x="14649450" y="172904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23" name="フローチャート: 判断 822"/>
        <xdr:cNvSpPr/>
      </xdr:nvSpPr>
      <xdr:spPr>
        <a:xfrm>
          <a:off x="13887450" y="17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24" name="フローチャート: 判断 823"/>
        <xdr:cNvSpPr/>
      </xdr:nvSpPr>
      <xdr:spPr>
        <a:xfrm>
          <a:off x="1309370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25" name="フローチャート: 判断 824"/>
        <xdr:cNvSpPr/>
      </xdr:nvSpPr>
      <xdr:spPr>
        <a:xfrm>
          <a:off x="12299950" y="17258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26" name="フローチャート: 判断 825"/>
        <xdr:cNvSpPr/>
      </xdr:nvSpPr>
      <xdr:spPr>
        <a:xfrm>
          <a:off x="1148715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32" name="楕円 831"/>
        <xdr:cNvSpPr/>
      </xdr:nvSpPr>
      <xdr:spPr>
        <a:xfrm>
          <a:off x="14649450" y="175361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33" name="【公民館】&#10;有形固定資産減価償却率該当値テキスト"/>
        <xdr:cNvSpPr txBox="1"/>
      </xdr:nvSpPr>
      <xdr:spPr>
        <a:xfrm>
          <a:off x="14738350"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834" name="楕円 833"/>
        <xdr:cNvSpPr/>
      </xdr:nvSpPr>
      <xdr:spPr>
        <a:xfrm>
          <a:off x="1388745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156211</xdr:rowOff>
    </xdr:to>
    <xdr:cxnSp macro="">
      <xdr:nvCxnSpPr>
        <xdr:cNvPr id="835" name="直線コネクタ 834"/>
        <xdr:cNvCxnSpPr/>
      </xdr:nvCxnSpPr>
      <xdr:spPr>
        <a:xfrm>
          <a:off x="13938250" y="17556480"/>
          <a:ext cx="762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36" name="楕円 835"/>
        <xdr:cNvSpPr/>
      </xdr:nvSpPr>
      <xdr:spPr>
        <a:xfrm>
          <a:off x="13093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125730</xdr:rowOff>
    </xdr:to>
    <xdr:cxnSp macro="">
      <xdr:nvCxnSpPr>
        <xdr:cNvPr id="837" name="直線コネクタ 836"/>
        <xdr:cNvCxnSpPr/>
      </xdr:nvCxnSpPr>
      <xdr:spPr>
        <a:xfrm>
          <a:off x="13144500" y="175183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636</xdr:rowOff>
    </xdr:from>
    <xdr:to>
      <xdr:col>72</xdr:col>
      <xdr:colOff>38100</xdr:colOff>
      <xdr:row>105</xdr:row>
      <xdr:rowOff>102236</xdr:rowOff>
    </xdr:to>
    <xdr:sp macro="" textlink="">
      <xdr:nvSpPr>
        <xdr:cNvPr id="838" name="楕円 837"/>
        <xdr:cNvSpPr/>
      </xdr:nvSpPr>
      <xdr:spPr>
        <a:xfrm>
          <a:off x="12299950" y="17431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51436</xdr:rowOff>
    </xdr:from>
    <xdr:to>
      <xdr:col>76</xdr:col>
      <xdr:colOff>114300</xdr:colOff>
      <xdr:row>105</xdr:row>
      <xdr:rowOff>87630</xdr:rowOff>
    </xdr:to>
    <xdr:cxnSp macro="">
      <xdr:nvCxnSpPr>
        <xdr:cNvPr id="839" name="直線コネクタ 838"/>
        <xdr:cNvCxnSpPr/>
      </xdr:nvCxnSpPr>
      <xdr:spPr>
        <a:xfrm>
          <a:off x="12344400" y="17482186"/>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40" name="n_1aveValue【公民館】&#10;有形固定資産減価償却率"/>
        <xdr:cNvSpPr txBox="1"/>
      </xdr:nvSpPr>
      <xdr:spPr>
        <a:xfrm>
          <a:off x="1374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41" name="n_2aveValue【公民館】&#10;有形固定資産減価償却率"/>
        <xdr:cNvSpPr txBox="1"/>
      </xdr:nvSpPr>
      <xdr:spPr>
        <a:xfrm>
          <a:off x="1296099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42" name="n_3aveValue【公民館】&#10;有形固定資産減価償却率"/>
        <xdr:cNvSpPr txBox="1"/>
      </xdr:nvSpPr>
      <xdr:spPr>
        <a:xfrm>
          <a:off x="121672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43" name="n_4aveValue【公民館】&#10;有形固定資産減価償却率"/>
        <xdr:cNvSpPr txBox="1"/>
      </xdr:nvSpPr>
      <xdr:spPr>
        <a:xfrm>
          <a:off x="113544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844" name="n_1mainValue【公民館】&#10;有形固定資産減価償却率"/>
        <xdr:cNvSpPr txBox="1"/>
      </xdr:nvSpPr>
      <xdr:spPr>
        <a:xfrm>
          <a:off x="137420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45" name="n_2mainValue【公民館】&#10;有形固定資産減価償却率"/>
        <xdr:cNvSpPr txBox="1"/>
      </xdr:nvSpPr>
      <xdr:spPr>
        <a:xfrm>
          <a:off x="1296099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93363</xdr:rowOff>
    </xdr:from>
    <xdr:ext cx="405111" cy="259045"/>
    <xdr:sp macro="" textlink="">
      <xdr:nvSpPr>
        <xdr:cNvPr id="846" name="n_3mainValue【公民館】&#10;有形固定資産減価償却率"/>
        <xdr:cNvSpPr txBox="1"/>
      </xdr:nvSpPr>
      <xdr:spPr>
        <a:xfrm>
          <a:off x="12167244" y="1752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72" name="直線コネクタ 871"/>
        <xdr:cNvCxnSpPr/>
      </xdr:nvCxnSpPr>
      <xdr:spPr>
        <a:xfrm flipV="1">
          <a:off x="19951064" y="16682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73"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74" name="直線コネクタ 873"/>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75" name="【公民館】&#10;一人当たり面積最大値テキスト"/>
        <xdr:cNvSpPr txBox="1"/>
      </xdr:nvSpPr>
      <xdr:spPr>
        <a:xfrm>
          <a:off x="19989800" y="164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76" name="直線コネクタ 875"/>
        <xdr:cNvCxnSpPr/>
      </xdr:nvCxnSpPr>
      <xdr:spPr>
        <a:xfrm>
          <a:off x="198818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77" name="【公民館】&#10;一人当たり面積平均値テキスト"/>
        <xdr:cNvSpPr txBox="1"/>
      </xdr:nvSpPr>
      <xdr:spPr>
        <a:xfrm>
          <a:off x="19989800" y="1745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78" name="フローチャート: 判断 877"/>
        <xdr:cNvSpPr/>
      </xdr:nvSpPr>
      <xdr:spPr>
        <a:xfrm>
          <a:off x="19900900" y="1748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79" name="フローチャート: 判断 878"/>
        <xdr:cNvSpPr/>
      </xdr:nvSpPr>
      <xdr:spPr>
        <a:xfrm>
          <a:off x="19157950" y="17447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80" name="フローチャート: 判断 879"/>
        <xdr:cNvSpPr/>
      </xdr:nvSpPr>
      <xdr:spPr>
        <a:xfrm>
          <a:off x="1834515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81" name="フローチャート: 判断 880"/>
        <xdr:cNvSpPr/>
      </xdr:nvSpPr>
      <xdr:spPr>
        <a:xfrm>
          <a:off x="1755140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82" name="フローチャート: 判断 881"/>
        <xdr:cNvSpPr/>
      </xdr:nvSpPr>
      <xdr:spPr>
        <a:xfrm>
          <a:off x="167576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888" name="楕円 887"/>
        <xdr:cNvSpPr/>
      </xdr:nvSpPr>
      <xdr:spPr>
        <a:xfrm>
          <a:off x="199009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889" name="【公民館】&#10;一人当たり面積該当値テキスト"/>
        <xdr:cNvSpPr txBox="1"/>
      </xdr:nvSpPr>
      <xdr:spPr>
        <a:xfrm>
          <a:off x="199898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890" name="楕円 889"/>
        <xdr:cNvSpPr/>
      </xdr:nvSpPr>
      <xdr:spPr>
        <a:xfrm>
          <a:off x="191579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891" name="直線コネクタ 890"/>
        <xdr:cNvCxnSpPr/>
      </xdr:nvCxnSpPr>
      <xdr:spPr>
        <a:xfrm>
          <a:off x="19202400" y="173681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92" name="楕円 891"/>
        <xdr:cNvSpPr/>
      </xdr:nvSpPr>
      <xdr:spPr>
        <a:xfrm>
          <a:off x="1834515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893" name="直線コネクタ 892"/>
        <xdr:cNvCxnSpPr/>
      </xdr:nvCxnSpPr>
      <xdr:spPr>
        <a:xfrm>
          <a:off x="18395950" y="173681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94" name="楕円 893"/>
        <xdr:cNvSpPr/>
      </xdr:nvSpPr>
      <xdr:spPr>
        <a:xfrm>
          <a:off x="175514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108857</xdr:rowOff>
    </xdr:to>
    <xdr:cxnSp macro="">
      <xdr:nvCxnSpPr>
        <xdr:cNvPr id="895" name="直線コネクタ 894"/>
        <xdr:cNvCxnSpPr/>
      </xdr:nvCxnSpPr>
      <xdr:spPr>
        <a:xfrm>
          <a:off x="17602200" y="17335500"/>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96" name="n_1aveValue【公民館】&#10;一人当たり面積"/>
        <xdr:cNvSpPr txBox="1"/>
      </xdr:nvSpPr>
      <xdr:spPr>
        <a:xfrm>
          <a:off x="18980227" y="175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97" name="n_2aveValue【公民館】&#10;一人当たり面積"/>
        <xdr:cNvSpPr txBox="1"/>
      </xdr:nvSpPr>
      <xdr:spPr>
        <a:xfrm>
          <a:off x="1818012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98" name="n_3aveValue【公民館】&#10;一人当たり面積"/>
        <xdr:cNvSpPr txBox="1"/>
      </xdr:nvSpPr>
      <xdr:spPr>
        <a:xfrm>
          <a:off x="17386377" y="1758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99" name="n_4aveValue【公民館】&#10;一人当たり面積"/>
        <xdr:cNvSpPr txBox="1"/>
      </xdr:nvSpPr>
      <xdr:spPr>
        <a:xfrm>
          <a:off x="165926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900" name="n_1mainValue【公民館】&#10;一人当たり面積"/>
        <xdr:cNvSpPr txBox="1"/>
      </xdr:nvSpPr>
      <xdr:spPr>
        <a:xfrm>
          <a:off x="189802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901" name="n_2mainValue【公民館】&#10;一人当たり面積"/>
        <xdr:cNvSpPr txBox="1"/>
      </xdr:nvSpPr>
      <xdr:spPr>
        <a:xfrm>
          <a:off x="181801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902" name="n_3mainValue【公民館】&#10;一人当たり面積"/>
        <xdr:cNvSpPr txBox="1"/>
      </xdr:nvSpPr>
      <xdr:spPr>
        <a:xfrm>
          <a:off x="1738637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類似団体と比較して、道路及び港湾・漁港以外の有形固定資産減価償却率が高くなっている。道路については、統一的な基準の開始時において備忘価額</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円で評価されたものが一定程度あるため有形固定資産減価償却率が低くなっている。港湾・漁港については、水産庁及び千葉県の承認を得た市川漁港整備事業基本計画に基づく漁港施設整備が進んだことから、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その他の類型について、公共施設個別計画を策定したところであり、同計画に基づいて令和</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年度までの再編・整備を進めております。保育所については、建替え時期にあわせて民営化または統廃合することとしております。学校施設については、築年数や資産価値を踏まえて、順番に建替えを行うとともに、将来の生徒数に応じた適正な施設規模となるように、減築・増床・統合などを行います。公営住宅は、民間住宅など、民間資産を活用したほうが、需要に対して柔軟に供給を調整することが可能となることから、建替え時期にあわせて民間施設の活用を検討します。児童館および公民館については、人々が集うコミュニティの核となる施設であることから、築年度等に応じて計画的に建替え・改修を行い、施設の安全性向上を図るとともに、利用方法などを見直して、より使い易い施設とします。</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177665" y="55803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21640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216400" y="53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108450" y="5580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2164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12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384550" y="6049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571750" y="602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778000"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984250" y="5969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127500" y="6364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図書館】&#10;有形固定資産減価償却率該当値テキスト"/>
        <xdr:cNvSpPr txBox="1"/>
      </xdr:nvSpPr>
      <xdr:spPr>
        <a:xfrm>
          <a:off x="4216400" y="634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xdr:cNvSpPr/>
      </xdr:nvSpPr>
      <xdr:spPr>
        <a:xfrm>
          <a:off x="3384550" y="6330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135255</xdr:rowOff>
    </xdr:to>
    <xdr:cxnSp macro="">
      <xdr:nvCxnSpPr>
        <xdr:cNvPr id="76" name="直線コネクタ 75"/>
        <xdr:cNvCxnSpPr/>
      </xdr:nvCxnSpPr>
      <xdr:spPr>
        <a:xfrm>
          <a:off x="3429000" y="638111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5717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100965</xdr:rowOff>
    </xdr:to>
    <xdr:cxnSp macro="">
      <xdr:nvCxnSpPr>
        <xdr:cNvPr id="78" name="直線コネクタ 77"/>
        <xdr:cNvCxnSpPr/>
      </xdr:nvCxnSpPr>
      <xdr:spPr>
        <a:xfrm>
          <a:off x="2622550" y="634873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778000" y="6220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68580</xdr:rowOff>
    </xdr:to>
    <xdr:cxnSp macro="">
      <xdr:nvCxnSpPr>
        <xdr:cNvPr id="80" name="直線コネクタ 79"/>
        <xdr:cNvCxnSpPr/>
      </xdr:nvCxnSpPr>
      <xdr:spPr>
        <a:xfrm>
          <a:off x="1828800" y="627126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1" name="n_1aveValue【図書館】&#10;有形固定資産減価償却率"/>
        <xdr:cNvSpPr txBox="1"/>
      </xdr:nvSpPr>
      <xdr:spPr>
        <a:xfrm>
          <a:off x="3239144" y="58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2" name="n_2aveValue【図書館】&#10;有形固定資産減価償却率"/>
        <xdr:cNvSpPr txBox="1"/>
      </xdr:nvSpPr>
      <xdr:spPr>
        <a:xfrm>
          <a:off x="2439044" y="580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3" name="n_3aveValue【図書館】&#10;有形固定資産減価償却率"/>
        <xdr:cNvSpPr txBox="1"/>
      </xdr:nvSpPr>
      <xdr:spPr>
        <a:xfrm>
          <a:off x="1645294" y="578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4" name="n_4aveValue【図書館】&#10;有形固定資産減価償却率"/>
        <xdr:cNvSpPr txBox="1"/>
      </xdr:nvSpPr>
      <xdr:spPr>
        <a:xfrm>
          <a:off x="8515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5" name="n_1mainValue【図書館】&#10;有形固定資産減価償却率"/>
        <xdr:cNvSpPr txBox="1"/>
      </xdr:nvSpPr>
      <xdr:spPr>
        <a:xfrm>
          <a:off x="3239144" y="642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6" name="n_2mainValue【図書館】&#10;有形固定資産減価償却率"/>
        <xdr:cNvSpPr txBox="1"/>
      </xdr:nvSpPr>
      <xdr:spPr>
        <a:xfrm>
          <a:off x="2439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図書館】&#10;有形固定資産減価償却率"/>
        <xdr:cNvSpPr txBox="1"/>
      </xdr:nvSpPr>
      <xdr:spPr>
        <a:xfrm>
          <a:off x="164529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1" name="直線コネクタ 110"/>
        <xdr:cNvCxnSpPr/>
      </xdr:nvCxnSpPr>
      <xdr:spPr>
        <a:xfrm flipV="1">
          <a:off x="9429115" y="5403850"/>
          <a:ext cx="0" cy="1517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2" name="【図書館】&#10;一人当たり面積最小値テキスト"/>
        <xdr:cNvSpPr txBox="1"/>
      </xdr:nvSpPr>
      <xdr:spPr>
        <a:xfrm>
          <a:off x="946785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3" name="直線コネクタ 112"/>
        <xdr:cNvCxnSpPr/>
      </xdr:nvCxnSpPr>
      <xdr:spPr>
        <a:xfrm>
          <a:off x="935990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4" name="【図書館】&#10;一人当たり面積最大値テキスト"/>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5" name="直線コネクタ 114"/>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6" name="【図書館】&#10;一人当たり面積平均値テキスト"/>
        <xdr:cNvSpPr txBox="1"/>
      </xdr:nvSpPr>
      <xdr:spPr>
        <a:xfrm>
          <a:off x="946785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7" name="フローチャート: 判断 116"/>
        <xdr:cNvSpPr/>
      </xdr:nvSpPr>
      <xdr:spPr>
        <a:xfrm>
          <a:off x="9398000" y="6591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8" name="フローチャート: 判断 117"/>
        <xdr:cNvSpPr/>
      </xdr:nvSpPr>
      <xdr:spPr>
        <a:xfrm>
          <a:off x="8636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9" name="フローチャート: 判断 118"/>
        <xdr:cNvSpPr/>
      </xdr:nvSpPr>
      <xdr:spPr>
        <a:xfrm>
          <a:off x="7842250" y="6610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0" name="フローチャート: 判断 119"/>
        <xdr:cNvSpPr/>
      </xdr:nvSpPr>
      <xdr:spPr>
        <a:xfrm>
          <a:off x="702945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1" name="フローチャート: 判断 120"/>
        <xdr:cNvSpPr/>
      </xdr:nvSpPr>
      <xdr:spPr>
        <a:xfrm>
          <a:off x="6235700" y="659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7" name="楕円 126"/>
        <xdr:cNvSpPr/>
      </xdr:nvSpPr>
      <xdr:spPr>
        <a:xfrm>
          <a:off x="9398000" y="666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8" name="【図書館】&#10;一人当たり面積該当値テキスト"/>
        <xdr:cNvSpPr txBox="1"/>
      </xdr:nvSpPr>
      <xdr:spPr>
        <a:xfrm>
          <a:off x="946785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9" name="楕円 128"/>
        <xdr:cNvSpPr/>
      </xdr:nvSpPr>
      <xdr:spPr>
        <a:xfrm>
          <a:off x="86360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0" name="直線コネクタ 129"/>
        <xdr:cNvCxnSpPr/>
      </xdr:nvCxnSpPr>
      <xdr:spPr>
        <a:xfrm>
          <a:off x="8686800" y="6711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1" name="楕円 130"/>
        <xdr:cNvSpPr/>
      </xdr:nvSpPr>
      <xdr:spPr>
        <a:xfrm>
          <a:off x="7842250" y="666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2" name="直線コネクタ 131"/>
        <xdr:cNvCxnSpPr/>
      </xdr:nvCxnSpPr>
      <xdr:spPr>
        <a:xfrm>
          <a:off x="7886700" y="6711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3" name="楕円 132"/>
        <xdr:cNvSpPr/>
      </xdr:nvSpPr>
      <xdr:spPr>
        <a:xfrm>
          <a:off x="702945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4" name="直線コネクタ 133"/>
        <xdr:cNvCxnSpPr/>
      </xdr:nvCxnSpPr>
      <xdr:spPr>
        <a:xfrm>
          <a:off x="7080250" y="6711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5" name="n_1aveValue【図書館】&#10;一人当たり面積"/>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aveValue【図書館】&#10;一人当たり面積"/>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aveValue【図書館】&#10;一人当たり面積"/>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38" name="n_4aveValue【図書館】&#10;一人当たり面積"/>
        <xdr:cNvSpPr txBox="1"/>
      </xdr:nvSpPr>
      <xdr:spPr>
        <a:xfrm>
          <a:off x="607067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9" name="n_1mainValue【図書館】&#10;一人当たり面積"/>
        <xdr:cNvSpPr txBox="1"/>
      </xdr:nvSpPr>
      <xdr:spPr>
        <a:xfrm>
          <a:off x="845827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0" name="n_2mainValue【図書館】&#10;一人当たり面積"/>
        <xdr:cNvSpPr txBox="1"/>
      </xdr:nvSpPr>
      <xdr:spPr>
        <a:xfrm>
          <a:off x="76772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1" name="n_3mainValue【図書館】&#10;一人当たり面積"/>
        <xdr:cNvSpPr txBox="1"/>
      </xdr:nvSpPr>
      <xdr:spPr>
        <a:xfrm>
          <a:off x="68644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66" name="直線コネクタ 165"/>
        <xdr:cNvCxnSpPr/>
      </xdr:nvCxnSpPr>
      <xdr:spPr>
        <a:xfrm flipV="1">
          <a:off x="4177665" y="9244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7"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8" name="直線コネクタ 167"/>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69" name="【体育館・プール】&#10;有形固定資産減価償却率最大値テキスト"/>
        <xdr:cNvSpPr txBox="1"/>
      </xdr:nvSpPr>
      <xdr:spPr>
        <a:xfrm>
          <a:off x="4216400" y="902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0" name="直線コネクタ 169"/>
        <xdr:cNvCxnSpPr/>
      </xdr:nvCxnSpPr>
      <xdr:spPr>
        <a:xfrm>
          <a:off x="4108450" y="9244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1" name="【体育館・プール】&#10;有形固定資産減価償却率平均値テキスト"/>
        <xdr:cNvSpPr txBox="1"/>
      </xdr:nvSpPr>
      <xdr:spPr>
        <a:xfrm>
          <a:off x="4216400" y="9747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2" name="フローチャート: 判断 171"/>
        <xdr:cNvSpPr/>
      </xdr:nvSpPr>
      <xdr:spPr>
        <a:xfrm>
          <a:off x="4127500" y="989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3" name="フローチャート: 判断 172"/>
        <xdr:cNvSpPr/>
      </xdr:nvSpPr>
      <xdr:spPr>
        <a:xfrm>
          <a:off x="3384550" y="9864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74" name="フローチャート: 判断 173"/>
        <xdr:cNvSpPr/>
      </xdr:nvSpPr>
      <xdr:spPr>
        <a:xfrm>
          <a:off x="257175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75" name="フローチャート: 判断 174"/>
        <xdr:cNvSpPr/>
      </xdr:nvSpPr>
      <xdr:spPr>
        <a:xfrm>
          <a:off x="177800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76" name="フローチャート: 判断 175"/>
        <xdr:cNvSpPr/>
      </xdr:nvSpPr>
      <xdr:spPr>
        <a:xfrm>
          <a:off x="984250" y="9789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2" name="楕円 181"/>
        <xdr:cNvSpPr/>
      </xdr:nvSpPr>
      <xdr:spPr>
        <a:xfrm>
          <a:off x="4127500" y="10078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83" name="【体育館・プール】&#10;有形固定資産減価償却率該当値テキスト"/>
        <xdr:cNvSpPr txBox="1"/>
      </xdr:nvSpPr>
      <xdr:spPr>
        <a:xfrm>
          <a:off x="42164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4" name="楕円 183"/>
        <xdr:cNvSpPr/>
      </xdr:nvSpPr>
      <xdr:spPr>
        <a:xfrm>
          <a:off x="3384550" y="10076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45720</xdr:rowOff>
    </xdr:to>
    <xdr:cxnSp macro="">
      <xdr:nvCxnSpPr>
        <xdr:cNvPr id="185" name="直線コネクタ 184"/>
        <xdr:cNvCxnSpPr/>
      </xdr:nvCxnSpPr>
      <xdr:spPr>
        <a:xfrm>
          <a:off x="3429000" y="10121265"/>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86" name="楕円 185"/>
        <xdr:cNvSpPr/>
      </xdr:nvSpPr>
      <xdr:spPr>
        <a:xfrm>
          <a:off x="2571750" y="10073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43815</xdr:rowOff>
    </xdr:to>
    <xdr:cxnSp macro="">
      <xdr:nvCxnSpPr>
        <xdr:cNvPr id="187" name="直線コネクタ 186"/>
        <xdr:cNvCxnSpPr/>
      </xdr:nvCxnSpPr>
      <xdr:spPr>
        <a:xfrm>
          <a:off x="2622550" y="1011745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50165</xdr:rowOff>
    </xdr:from>
    <xdr:to>
      <xdr:col>10</xdr:col>
      <xdr:colOff>165100</xdr:colOff>
      <xdr:row>61</xdr:row>
      <xdr:rowOff>151765</xdr:rowOff>
    </xdr:to>
    <xdr:sp macro="" textlink="">
      <xdr:nvSpPr>
        <xdr:cNvPr id="188" name="楕円 187"/>
        <xdr:cNvSpPr/>
      </xdr:nvSpPr>
      <xdr:spPr>
        <a:xfrm>
          <a:off x="17780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100965</xdr:rowOff>
    </xdr:to>
    <xdr:cxnSp macro="">
      <xdr:nvCxnSpPr>
        <xdr:cNvPr id="189" name="直線コネクタ 188"/>
        <xdr:cNvCxnSpPr/>
      </xdr:nvCxnSpPr>
      <xdr:spPr>
        <a:xfrm flipV="1">
          <a:off x="1828800" y="10117455"/>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0" name="n_1aveValue【体育館・プール】&#10;有形固定資産減価償却率"/>
        <xdr:cNvSpPr txBox="1"/>
      </xdr:nvSpPr>
      <xdr:spPr>
        <a:xfrm>
          <a:off x="32391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1" name="n_2aveValue【体育館・プール】&#10;有形固定資産減価償却率"/>
        <xdr:cNvSpPr txBox="1"/>
      </xdr:nvSpPr>
      <xdr:spPr>
        <a:xfrm>
          <a:off x="2439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92" name="n_3aveValue【体育館・プール】&#10;有形固定資産減価償却率"/>
        <xdr:cNvSpPr txBox="1"/>
      </xdr:nvSpPr>
      <xdr:spPr>
        <a:xfrm>
          <a:off x="164529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93" name="n_4aveValue【体育館・プール】&#10;有形固定資産減価償却率"/>
        <xdr:cNvSpPr txBox="1"/>
      </xdr:nvSpPr>
      <xdr:spPr>
        <a:xfrm>
          <a:off x="851544"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194" name="n_1mainValue【体育館・プール】&#10;有形固定資産減価償却率"/>
        <xdr:cNvSpPr txBox="1"/>
      </xdr:nvSpPr>
      <xdr:spPr>
        <a:xfrm>
          <a:off x="32391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195" name="n_2mainValue【体育館・プール】&#10;有形固定資産減価償却率"/>
        <xdr:cNvSpPr txBox="1"/>
      </xdr:nvSpPr>
      <xdr:spPr>
        <a:xfrm>
          <a:off x="2439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142892</xdr:rowOff>
    </xdr:from>
    <xdr:ext cx="405111" cy="259045"/>
    <xdr:sp macro="" textlink="">
      <xdr:nvSpPr>
        <xdr:cNvPr id="196" name="n_3mainValue【体育館・プール】&#10;有形固定資産減価償却率"/>
        <xdr:cNvSpPr txBox="1"/>
      </xdr:nvSpPr>
      <xdr:spPr>
        <a:xfrm>
          <a:off x="16452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18" name="直線コネクタ 217"/>
        <xdr:cNvCxnSpPr/>
      </xdr:nvCxnSpPr>
      <xdr:spPr>
        <a:xfrm flipV="1">
          <a:off x="9429115" y="9203436"/>
          <a:ext cx="0" cy="135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19" name="【体育館・プール】&#10;一人当たり面積最小値テキスト"/>
        <xdr:cNvSpPr txBox="1"/>
      </xdr:nvSpPr>
      <xdr:spPr>
        <a:xfrm>
          <a:off x="946785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0" name="直線コネクタ 219"/>
        <xdr:cNvCxnSpPr/>
      </xdr:nvCxnSpPr>
      <xdr:spPr>
        <a:xfrm>
          <a:off x="935990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21" name="【体育館・プール】&#10;一人当たり面積最大値テキスト"/>
        <xdr:cNvSpPr txBox="1"/>
      </xdr:nvSpPr>
      <xdr:spPr>
        <a:xfrm>
          <a:off x="9467850" y="89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22" name="直線コネクタ 221"/>
        <xdr:cNvCxnSpPr/>
      </xdr:nvCxnSpPr>
      <xdr:spPr>
        <a:xfrm>
          <a:off x="9359900" y="9203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23" name="【体育館・プール】&#10;一人当たり面積平均値テキスト"/>
        <xdr:cNvSpPr txBox="1"/>
      </xdr:nvSpPr>
      <xdr:spPr>
        <a:xfrm>
          <a:off x="9467850" y="1002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4" name="フローチャート: 判断 223"/>
        <xdr:cNvSpPr/>
      </xdr:nvSpPr>
      <xdr:spPr>
        <a:xfrm>
          <a:off x="9398000" y="10166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25" name="フローチャート: 判断 224"/>
        <xdr:cNvSpPr/>
      </xdr:nvSpPr>
      <xdr:spPr>
        <a:xfrm>
          <a:off x="8636000" y="1016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6" name="フローチャート: 判断 225"/>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7" name="フローチャート: 判断 226"/>
        <xdr:cNvSpPr/>
      </xdr:nvSpPr>
      <xdr:spPr>
        <a:xfrm>
          <a:off x="702945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28" name="フローチャート: 判断 227"/>
        <xdr:cNvSpPr/>
      </xdr:nvSpPr>
      <xdr:spPr>
        <a:xfrm>
          <a:off x="6235700" y="10147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234" name="楕円 233"/>
        <xdr:cNvSpPr/>
      </xdr:nvSpPr>
      <xdr:spPr>
        <a:xfrm>
          <a:off x="939800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35" name="【体育館・プール】&#10;一人当たり面積該当値テキスト"/>
        <xdr:cNvSpPr txBox="1"/>
      </xdr:nvSpPr>
      <xdr:spPr>
        <a:xfrm>
          <a:off x="9467850" y="103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36" name="楕円 235"/>
        <xdr:cNvSpPr/>
      </xdr:nvSpPr>
      <xdr:spPr>
        <a:xfrm>
          <a:off x="863600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132588</xdr:rowOff>
    </xdr:to>
    <xdr:cxnSp macro="">
      <xdr:nvCxnSpPr>
        <xdr:cNvPr id="237" name="直線コネクタ 236"/>
        <xdr:cNvCxnSpPr/>
      </xdr:nvCxnSpPr>
      <xdr:spPr>
        <a:xfrm>
          <a:off x="8686800" y="103751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38" name="楕円 237"/>
        <xdr:cNvSpPr/>
      </xdr:nvSpPr>
      <xdr:spPr>
        <a:xfrm>
          <a:off x="784225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132588</xdr:rowOff>
    </xdr:to>
    <xdr:cxnSp macro="">
      <xdr:nvCxnSpPr>
        <xdr:cNvPr id="239" name="直線コネクタ 238"/>
        <xdr:cNvCxnSpPr/>
      </xdr:nvCxnSpPr>
      <xdr:spPr>
        <a:xfrm>
          <a:off x="7886700" y="103751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40" name="楕円 239"/>
        <xdr:cNvSpPr/>
      </xdr:nvSpPr>
      <xdr:spPr>
        <a:xfrm>
          <a:off x="702945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132588</xdr:rowOff>
    </xdr:to>
    <xdr:cxnSp macro="">
      <xdr:nvCxnSpPr>
        <xdr:cNvPr id="241" name="直線コネクタ 240"/>
        <xdr:cNvCxnSpPr/>
      </xdr:nvCxnSpPr>
      <xdr:spPr>
        <a:xfrm>
          <a:off x="7080250" y="103751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42" name="n_1aveValue【体育館・プール】&#10;一人当たり面積"/>
        <xdr:cNvSpPr txBox="1"/>
      </xdr:nvSpPr>
      <xdr:spPr>
        <a:xfrm>
          <a:off x="8458277" y="994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3" name="n_2aveValue【体育館・プール】&#10;一人当たり面積"/>
        <xdr:cNvSpPr txBox="1"/>
      </xdr:nvSpPr>
      <xdr:spPr>
        <a:xfrm>
          <a:off x="76772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44" name="n_3aveValue【体育館・プール】&#10;一人当たり面積"/>
        <xdr:cNvSpPr txBox="1"/>
      </xdr:nvSpPr>
      <xdr:spPr>
        <a:xfrm>
          <a:off x="68644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45" name="n_4aveValue【体育館・プール】&#10;一人当たり面積"/>
        <xdr:cNvSpPr txBox="1"/>
      </xdr:nvSpPr>
      <xdr:spPr>
        <a:xfrm>
          <a:off x="607067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46" name="n_1mainValue【体育館・プール】&#10;一人当たり面積"/>
        <xdr:cNvSpPr txBox="1"/>
      </xdr:nvSpPr>
      <xdr:spPr>
        <a:xfrm>
          <a:off x="845827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47" name="n_2mainValue【体育館・プール】&#10;一人当たり面積"/>
        <xdr:cNvSpPr txBox="1"/>
      </xdr:nvSpPr>
      <xdr:spPr>
        <a:xfrm>
          <a:off x="76772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48" name="n_3mainValue【体育館・プール】&#10;一人当たり面積"/>
        <xdr:cNvSpPr txBox="1"/>
      </xdr:nvSpPr>
      <xdr:spPr>
        <a:xfrm>
          <a:off x="68644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74" name="直線コネクタ 273"/>
        <xdr:cNvCxnSpPr/>
      </xdr:nvCxnSpPr>
      <xdr:spPr>
        <a:xfrm flipV="1">
          <a:off x="4177665" y="12966337"/>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75" name="【福祉施設】&#10;有形固定資産減価償却率最小値テキスト"/>
        <xdr:cNvSpPr txBox="1"/>
      </xdr:nvSpPr>
      <xdr:spPr>
        <a:xfrm>
          <a:off x="42164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76" name="直線コネクタ 275"/>
        <xdr:cNvCxnSpPr/>
      </xdr:nvCxnSpPr>
      <xdr:spPr>
        <a:xfrm>
          <a:off x="4108450" y="14167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77" name="【福祉施設】&#10;有形固定資産減価償却率最大値テキスト"/>
        <xdr:cNvSpPr txBox="1"/>
      </xdr:nvSpPr>
      <xdr:spPr>
        <a:xfrm>
          <a:off x="4216400" y="127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78" name="直線コネクタ 277"/>
        <xdr:cNvCxnSpPr/>
      </xdr:nvCxnSpPr>
      <xdr:spPr>
        <a:xfrm>
          <a:off x="4108450" y="12966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79" name="【福祉施設】&#10;有形固定資産減価償却率平均値テキスト"/>
        <xdr:cNvSpPr txBox="1"/>
      </xdr:nvSpPr>
      <xdr:spPr>
        <a:xfrm>
          <a:off x="4216400" y="13510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80" name="フローチャート: 判断 279"/>
        <xdr:cNvSpPr/>
      </xdr:nvSpPr>
      <xdr:spPr>
        <a:xfrm>
          <a:off x="4127500" y="13652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81" name="フローチャート: 判断 280"/>
        <xdr:cNvSpPr/>
      </xdr:nvSpPr>
      <xdr:spPr>
        <a:xfrm>
          <a:off x="33845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82" name="フローチャート: 判断 281"/>
        <xdr:cNvSpPr/>
      </xdr:nvSpPr>
      <xdr:spPr>
        <a:xfrm>
          <a:off x="257175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83" name="フローチャート: 判断 282"/>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84" name="フローチャート: 判断 283"/>
        <xdr:cNvSpPr/>
      </xdr:nvSpPr>
      <xdr:spPr>
        <a:xfrm>
          <a:off x="984250" y="1354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290" name="楕円 289"/>
        <xdr:cNvSpPr/>
      </xdr:nvSpPr>
      <xdr:spPr>
        <a:xfrm>
          <a:off x="4127500" y="13704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291" name="【福祉施設】&#10;有形固定資産減価償却率該当値テキスト"/>
        <xdr:cNvSpPr txBox="1"/>
      </xdr:nvSpPr>
      <xdr:spPr>
        <a:xfrm>
          <a:off x="4216400" y="136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292" name="楕円 291"/>
        <xdr:cNvSpPr/>
      </xdr:nvSpPr>
      <xdr:spPr>
        <a:xfrm>
          <a:off x="3384550" y="13675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39732</xdr:rowOff>
    </xdr:to>
    <xdr:cxnSp macro="">
      <xdr:nvCxnSpPr>
        <xdr:cNvPr id="293" name="直線コネクタ 292"/>
        <xdr:cNvCxnSpPr/>
      </xdr:nvCxnSpPr>
      <xdr:spPr>
        <a:xfrm>
          <a:off x="3429000" y="13719992"/>
          <a:ext cx="7493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94" name="楕円 293"/>
        <xdr:cNvSpPr/>
      </xdr:nvSpPr>
      <xdr:spPr>
        <a:xfrm>
          <a:off x="25717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10342</xdr:rowOff>
    </xdr:to>
    <xdr:cxnSp macro="">
      <xdr:nvCxnSpPr>
        <xdr:cNvPr id="295" name="直線コネクタ 294"/>
        <xdr:cNvCxnSpPr/>
      </xdr:nvCxnSpPr>
      <xdr:spPr>
        <a:xfrm>
          <a:off x="2622550" y="13696950"/>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296" name="楕円 295"/>
        <xdr:cNvSpPr/>
      </xdr:nvSpPr>
      <xdr:spPr>
        <a:xfrm>
          <a:off x="17780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152400</xdr:rowOff>
    </xdr:to>
    <xdr:cxnSp macro="">
      <xdr:nvCxnSpPr>
        <xdr:cNvPr id="297" name="直線コネクタ 296"/>
        <xdr:cNvCxnSpPr/>
      </xdr:nvCxnSpPr>
      <xdr:spPr>
        <a:xfrm>
          <a:off x="1828800" y="13641432"/>
          <a:ext cx="7937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8" name="n_1aveValue【福祉施設】&#10;有形固定資産減価償却率"/>
        <xdr:cNvSpPr txBox="1"/>
      </xdr:nvSpPr>
      <xdr:spPr>
        <a:xfrm>
          <a:off x="32391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299" name="n_2aveValue【福祉施設】&#10;有形固定資産減価償却率"/>
        <xdr:cNvSpPr txBox="1"/>
      </xdr:nvSpPr>
      <xdr:spPr>
        <a:xfrm>
          <a:off x="2439044"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00" name="n_3aveValue【福祉施設】&#10;有形固定資産減価償却率"/>
        <xdr:cNvSpPr txBox="1"/>
      </xdr:nvSpPr>
      <xdr:spPr>
        <a:xfrm>
          <a:off x="164529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01" name="n_4aveValue【福祉施設】&#10;有形固定資産減価償却率"/>
        <xdr:cNvSpPr txBox="1"/>
      </xdr:nvSpPr>
      <xdr:spPr>
        <a:xfrm>
          <a:off x="85154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52269</xdr:rowOff>
    </xdr:from>
    <xdr:ext cx="405111" cy="259045"/>
    <xdr:sp macro="" textlink="">
      <xdr:nvSpPr>
        <xdr:cNvPr id="302" name="n_1mainValue【福祉施設】&#10;有形固定資産減価償却率"/>
        <xdr:cNvSpPr txBox="1"/>
      </xdr:nvSpPr>
      <xdr:spPr>
        <a:xfrm>
          <a:off x="323914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03" name="n_2mainValue【福祉施設】&#10;有形固定資産減価償却率"/>
        <xdr:cNvSpPr txBox="1"/>
      </xdr:nvSpPr>
      <xdr:spPr>
        <a:xfrm>
          <a:off x="24390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138809</xdr:rowOff>
    </xdr:from>
    <xdr:ext cx="405111" cy="259045"/>
    <xdr:sp macro="" textlink="">
      <xdr:nvSpPr>
        <xdr:cNvPr id="304" name="n_3mainValue【福祉施設】&#10;有形固定資産減価償却率"/>
        <xdr:cNvSpPr txBox="1"/>
      </xdr:nvSpPr>
      <xdr:spPr>
        <a:xfrm>
          <a:off x="1645294" y="136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28" name="直線コネクタ 327"/>
        <xdr:cNvCxnSpPr/>
      </xdr:nvCxnSpPr>
      <xdr:spPr>
        <a:xfrm flipV="1">
          <a:off x="9429115" y="128397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9" name="【福祉施設】&#10;一人当たり面積最小値テキスト"/>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30" name="直線コネクタ 329"/>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31" name="【福祉施設】&#10;一人当たり面積最大値テキスト"/>
        <xdr:cNvSpPr txBox="1"/>
      </xdr:nvSpPr>
      <xdr:spPr>
        <a:xfrm>
          <a:off x="946785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32" name="直線コネクタ 331"/>
        <xdr:cNvCxnSpPr/>
      </xdr:nvCxnSpPr>
      <xdr:spPr>
        <a:xfrm>
          <a:off x="935990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xdr:cNvSpPr txBox="1"/>
      </xdr:nvSpPr>
      <xdr:spPr>
        <a:xfrm>
          <a:off x="9467850" y="1358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4" name="フローチャート: 判断 333"/>
        <xdr:cNvSpPr/>
      </xdr:nvSpPr>
      <xdr:spPr>
        <a:xfrm>
          <a:off x="939800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35" name="フローチャート: 判断 334"/>
        <xdr:cNvSpPr/>
      </xdr:nvSpPr>
      <xdr:spPr>
        <a:xfrm>
          <a:off x="8636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36" name="フローチャート: 判断 335"/>
        <xdr:cNvSpPr/>
      </xdr:nvSpPr>
      <xdr:spPr>
        <a:xfrm>
          <a:off x="7842250" y="13716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37" name="フローチャート: 判断 336"/>
        <xdr:cNvSpPr/>
      </xdr:nvSpPr>
      <xdr:spPr>
        <a:xfrm>
          <a:off x="702945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38" name="フローチャート: 判断 337"/>
        <xdr:cNvSpPr/>
      </xdr:nvSpPr>
      <xdr:spPr>
        <a:xfrm>
          <a:off x="623570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4" name="楕円 343"/>
        <xdr:cNvSpPr/>
      </xdr:nvSpPr>
      <xdr:spPr>
        <a:xfrm>
          <a:off x="939800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45" name="【福祉施設】&#10;一人当たり面積該当値テキスト"/>
        <xdr:cNvSpPr txBox="1"/>
      </xdr:nvSpPr>
      <xdr:spPr>
        <a:xfrm>
          <a:off x="946785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46" name="楕円 345"/>
        <xdr:cNvSpPr/>
      </xdr:nvSpPr>
      <xdr:spPr>
        <a:xfrm>
          <a:off x="8636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47" name="直線コネクタ 346"/>
        <xdr:cNvCxnSpPr/>
      </xdr:nvCxnSpPr>
      <xdr:spPr>
        <a:xfrm>
          <a:off x="8686800" y="13950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48" name="楕円 347"/>
        <xdr:cNvSpPr/>
      </xdr:nvSpPr>
      <xdr:spPr>
        <a:xfrm>
          <a:off x="78422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114300</xdr:rowOff>
    </xdr:to>
    <xdr:cxnSp macro="">
      <xdr:nvCxnSpPr>
        <xdr:cNvPr id="349" name="直線コネクタ 348"/>
        <xdr:cNvCxnSpPr/>
      </xdr:nvCxnSpPr>
      <xdr:spPr>
        <a:xfrm flipV="1">
          <a:off x="7886700" y="139509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50" name="楕円 349"/>
        <xdr:cNvSpPr/>
      </xdr:nvSpPr>
      <xdr:spPr>
        <a:xfrm>
          <a:off x="70294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51" name="直線コネクタ 350"/>
        <xdr:cNvCxnSpPr/>
      </xdr:nvCxnSpPr>
      <xdr:spPr>
        <a:xfrm>
          <a:off x="7080250" y="13989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52" name="n_1aveValue【福祉施設】&#10;一人当たり面積"/>
        <xdr:cNvSpPr txBox="1"/>
      </xdr:nvSpPr>
      <xdr:spPr>
        <a:xfrm>
          <a:off x="84582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53" name="n_2aveValue【福祉施設】&#10;一人当たり面積"/>
        <xdr:cNvSpPr txBox="1"/>
      </xdr:nvSpPr>
      <xdr:spPr>
        <a:xfrm>
          <a:off x="76772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54" name="n_3aveValue【福祉施設】&#10;一人当たり面積"/>
        <xdr:cNvSpPr txBox="1"/>
      </xdr:nvSpPr>
      <xdr:spPr>
        <a:xfrm>
          <a:off x="6864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55" name="n_4aveValue【福祉施設】&#10;一人当たり面積"/>
        <xdr:cNvSpPr txBox="1"/>
      </xdr:nvSpPr>
      <xdr:spPr>
        <a:xfrm>
          <a:off x="607067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56" name="n_1mainValue【福祉施設】&#10;一人当たり面積"/>
        <xdr:cNvSpPr txBox="1"/>
      </xdr:nvSpPr>
      <xdr:spPr>
        <a:xfrm>
          <a:off x="845827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57" name="n_2mainValue【福祉施設】&#10;一人当たり面積"/>
        <xdr:cNvSpPr txBox="1"/>
      </xdr:nvSpPr>
      <xdr:spPr>
        <a:xfrm>
          <a:off x="7677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58" name="n_3mainValue【福祉施設】&#10;一人当たり面積"/>
        <xdr:cNvSpPr txBox="1"/>
      </xdr:nvSpPr>
      <xdr:spPr>
        <a:xfrm>
          <a:off x="6864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384" name="直線コネクタ 383"/>
        <xdr:cNvCxnSpPr/>
      </xdr:nvCxnSpPr>
      <xdr:spPr>
        <a:xfrm flipV="1">
          <a:off x="4177665" y="165811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85" name="【市民会館】&#10;有形固定資産減価償却率最小値テキスト"/>
        <xdr:cNvSpPr txBox="1"/>
      </xdr:nvSpPr>
      <xdr:spPr>
        <a:xfrm>
          <a:off x="421640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86" name="直線コネクタ 385"/>
        <xdr:cNvCxnSpPr/>
      </xdr:nvCxnSpPr>
      <xdr:spPr>
        <a:xfrm>
          <a:off x="41084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387" name="【市民会館】&#10;有形固定資産減価償却率最大値テキスト"/>
        <xdr:cNvSpPr txBox="1"/>
      </xdr:nvSpPr>
      <xdr:spPr>
        <a:xfrm>
          <a:off x="4216400" y="16356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88" name="直線コネクタ 387"/>
        <xdr:cNvCxnSpPr/>
      </xdr:nvCxnSpPr>
      <xdr:spPr>
        <a:xfrm>
          <a:off x="41084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89" name="【市民会館】&#10;有形固定資産減価償却率平均値テキスト"/>
        <xdr:cNvSpPr txBox="1"/>
      </xdr:nvSpPr>
      <xdr:spPr>
        <a:xfrm>
          <a:off x="4216400" y="171606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0" name="フローチャート: 判断 389"/>
        <xdr:cNvSpPr/>
      </xdr:nvSpPr>
      <xdr:spPr>
        <a:xfrm>
          <a:off x="4127500" y="1730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91" name="フローチャート: 判断 390"/>
        <xdr:cNvSpPr/>
      </xdr:nvSpPr>
      <xdr:spPr>
        <a:xfrm>
          <a:off x="3384550" y="1729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2" name="フローチャート: 判断 391"/>
        <xdr:cNvSpPr/>
      </xdr:nvSpPr>
      <xdr:spPr>
        <a:xfrm>
          <a:off x="2571750" y="173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93" name="フローチャート: 判断 392"/>
        <xdr:cNvSpPr/>
      </xdr:nvSpPr>
      <xdr:spPr>
        <a:xfrm>
          <a:off x="17780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394" name="フローチャート: 判断 393"/>
        <xdr:cNvSpPr/>
      </xdr:nvSpPr>
      <xdr:spPr>
        <a:xfrm>
          <a:off x="984250" y="173973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131536</xdr:rowOff>
    </xdr:from>
    <xdr:to>
      <xdr:col>24</xdr:col>
      <xdr:colOff>114300</xdr:colOff>
      <xdr:row>106</xdr:row>
      <xdr:rowOff>61686</xdr:rowOff>
    </xdr:to>
    <xdr:sp macro="" textlink="">
      <xdr:nvSpPr>
        <xdr:cNvPr id="400" name="楕円 399"/>
        <xdr:cNvSpPr/>
      </xdr:nvSpPr>
      <xdr:spPr>
        <a:xfrm>
          <a:off x="412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109963</xdr:rowOff>
    </xdr:from>
    <xdr:ext cx="405111" cy="259045"/>
    <xdr:sp macro="" textlink="">
      <xdr:nvSpPr>
        <xdr:cNvPr id="401" name="【市民会館】&#10;有形固定資産減価償却率該当値テキスト"/>
        <xdr:cNvSpPr txBox="1"/>
      </xdr:nvSpPr>
      <xdr:spPr>
        <a:xfrm>
          <a:off x="4216400"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92348</xdr:rowOff>
    </xdr:from>
    <xdr:to>
      <xdr:col>20</xdr:col>
      <xdr:colOff>38100</xdr:colOff>
      <xdr:row>106</xdr:row>
      <xdr:rowOff>22498</xdr:rowOff>
    </xdr:to>
    <xdr:sp macro="" textlink="">
      <xdr:nvSpPr>
        <xdr:cNvPr id="402" name="楕円 401"/>
        <xdr:cNvSpPr/>
      </xdr:nvSpPr>
      <xdr:spPr>
        <a:xfrm>
          <a:off x="3384550" y="17523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106</xdr:row>
      <xdr:rowOff>10886</xdr:rowOff>
    </xdr:to>
    <xdr:cxnSp macro="">
      <xdr:nvCxnSpPr>
        <xdr:cNvPr id="403" name="直線コネクタ 402"/>
        <xdr:cNvCxnSpPr/>
      </xdr:nvCxnSpPr>
      <xdr:spPr>
        <a:xfrm>
          <a:off x="3429000" y="17573898"/>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49893</xdr:rowOff>
    </xdr:from>
    <xdr:to>
      <xdr:col>15</xdr:col>
      <xdr:colOff>101600</xdr:colOff>
      <xdr:row>105</xdr:row>
      <xdr:rowOff>151493</xdr:rowOff>
    </xdr:to>
    <xdr:sp macro="" textlink="">
      <xdr:nvSpPr>
        <xdr:cNvPr id="404" name="楕円 403"/>
        <xdr:cNvSpPr/>
      </xdr:nvSpPr>
      <xdr:spPr>
        <a:xfrm>
          <a:off x="257175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143148</xdr:rowOff>
    </xdr:to>
    <xdr:cxnSp macro="">
      <xdr:nvCxnSpPr>
        <xdr:cNvPr id="405" name="直線コネクタ 404"/>
        <xdr:cNvCxnSpPr/>
      </xdr:nvCxnSpPr>
      <xdr:spPr>
        <a:xfrm>
          <a:off x="2622550" y="17531443"/>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06" name="楕円 405"/>
        <xdr:cNvSpPr/>
      </xdr:nvSpPr>
      <xdr:spPr>
        <a:xfrm>
          <a:off x="17780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68036</xdr:rowOff>
    </xdr:from>
    <xdr:to>
      <xdr:col>15</xdr:col>
      <xdr:colOff>50800</xdr:colOff>
      <xdr:row>105</xdr:row>
      <xdr:rowOff>100693</xdr:rowOff>
    </xdr:to>
    <xdr:cxnSp macro="">
      <xdr:nvCxnSpPr>
        <xdr:cNvPr id="407" name="直線コネクタ 406"/>
        <xdr:cNvCxnSpPr/>
      </xdr:nvCxnSpPr>
      <xdr:spPr>
        <a:xfrm>
          <a:off x="1828800" y="1749878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08" name="n_1aveValue【市民会館】&#10;有形固定資産減価償却率"/>
        <xdr:cNvSpPr txBox="1"/>
      </xdr:nvSpPr>
      <xdr:spPr>
        <a:xfrm>
          <a:off x="32391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09" name="n_2aveValue【市民会館】&#10;有形固定資産減価償却率"/>
        <xdr:cNvSpPr txBox="1"/>
      </xdr:nvSpPr>
      <xdr:spPr>
        <a:xfrm>
          <a:off x="2439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10" name="n_3aveValue【市民会館】&#10;有形固定資産減価償却率"/>
        <xdr:cNvSpPr txBox="1"/>
      </xdr:nvSpPr>
      <xdr:spPr>
        <a:xfrm>
          <a:off x="164529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11" name="n_4aveValue【市民会館】&#10;有形固定資産減価償却率"/>
        <xdr:cNvSpPr txBox="1"/>
      </xdr:nvSpPr>
      <xdr:spPr>
        <a:xfrm>
          <a:off x="8515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13625</xdr:rowOff>
    </xdr:from>
    <xdr:ext cx="405111" cy="259045"/>
    <xdr:sp macro="" textlink="">
      <xdr:nvSpPr>
        <xdr:cNvPr id="412" name="n_1mainValue【市民会館】&#10;有形固定資産減価償却率"/>
        <xdr:cNvSpPr txBox="1"/>
      </xdr:nvSpPr>
      <xdr:spPr>
        <a:xfrm>
          <a:off x="32391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13" name="n_2mainValue【市民会館】&#10;有形固定資産減価償却率"/>
        <xdr:cNvSpPr txBox="1"/>
      </xdr:nvSpPr>
      <xdr:spPr>
        <a:xfrm>
          <a:off x="2439044" y="1757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mainValue【市民会館】&#10;有形固定資産減価償却率"/>
        <xdr:cNvSpPr txBox="1"/>
      </xdr:nvSpPr>
      <xdr:spPr>
        <a:xfrm>
          <a:off x="1645294"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38" name="直線コネクタ 437"/>
        <xdr:cNvCxnSpPr/>
      </xdr:nvCxnSpPr>
      <xdr:spPr>
        <a:xfrm flipV="1">
          <a:off x="9429115" y="168021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39" name="【市民会館】&#10;一人当たり面積最小値テキスト"/>
        <xdr:cNvSpPr txBox="1"/>
      </xdr:nvSpPr>
      <xdr:spPr>
        <a:xfrm>
          <a:off x="946785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40" name="直線コネクタ 439"/>
        <xdr:cNvCxnSpPr/>
      </xdr:nvCxnSpPr>
      <xdr:spPr>
        <a:xfrm>
          <a:off x="935990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41" name="【市民会館】&#10;一人当たり面積最大値テキスト"/>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2" name="直線コネクタ 441"/>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43" name="【市民会館】&#10;一人当たり面積平均値テキスト"/>
        <xdr:cNvSpPr txBox="1"/>
      </xdr:nvSpPr>
      <xdr:spPr>
        <a:xfrm>
          <a:off x="9467850" y="1737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44" name="フローチャート: 判断 443"/>
        <xdr:cNvSpPr/>
      </xdr:nvSpPr>
      <xdr:spPr>
        <a:xfrm>
          <a:off x="939800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45" name="フローチャート: 判断 444"/>
        <xdr:cNvSpPr/>
      </xdr:nvSpPr>
      <xdr:spPr>
        <a:xfrm>
          <a:off x="8636000" y="1754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46" name="フローチャート: 判断 445"/>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7" name="フローチャート: 判断 446"/>
        <xdr:cNvSpPr/>
      </xdr:nvSpPr>
      <xdr:spPr>
        <a:xfrm>
          <a:off x="702945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48" name="フローチャート: 判断 447"/>
        <xdr:cNvSpPr/>
      </xdr:nvSpPr>
      <xdr:spPr>
        <a:xfrm>
          <a:off x="6235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54" name="楕円 453"/>
        <xdr:cNvSpPr/>
      </xdr:nvSpPr>
      <xdr:spPr>
        <a:xfrm>
          <a:off x="939800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55" name="【市民会館】&#10;一人当たり面積該当値テキスト"/>
        <xdr:cNvSpPr txBox="1"/>
      </xdr:nvSpPr>
      <xdr:spPr>
        <a:xfrm>
          <a:off x="946785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56" name="楕円 455"/>
        <xdr:cNvSpPr/>
      </xdr:nvSpPr>
      <xdr:spPr>
        <a:xfrm>
          <a:off x="86360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57" name="直線コネクタ 456"/>
        <xdr:cNvCxnSpPr/>
      </xdr:nvCxnSpPr>
      <xdr:spPr>
        <a:xfrm>
          <a:off x="8686800" y="177012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58" name="楕円 457"/>
        <xdr:cNvSpPr/>
      </xdr:nvSpPr>
      <xdr:spPr>
        <a:xfrm>
          <a:off x="7842250" y="1764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59" name="直線コネクタ 458"/>
        <xdr:cNvCxnSpPr/>
      </xdr:nvCxnSpPr>
      <xdr:spPr>
        <a:xfrm>
          <a:off x="7886700" y="1769363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60" name="楕円 459"/>
        <xdr:cNvSpPr/>
      </xdr:nvSpPr>
      <xdr:spPr>
        <a:xfrm>
          <a:off x="702945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91439</xdr:rowOff>
    </xdr:to>
    <xdr:cxnSp macro="">
      <xdr:nvCxnSpPr>
        <xdr:cNvPr id="461" name="直線コネクタ 460"/>
        <xdr:cNvCxnSpPr/>
      </xdr:nvCxnSpPr>
      <xdr:spPr>
        <a:xfrm>
          <a:off x="7080250" y="176936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62" name="n_1aveValue【市民会館】&#10;一人当たり面積"/>
        <xdr:cNvSpPr txBox="1"/>
      </xdr:nvSpPr>
      <xdr:spPr>
        <a:xfrm>
          <a:off x="845827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63" name="n_2aveValue【市民会館】&#10;一人当たり面積"/>
        <xdr:cNvSpPr txBox="1"/>
      </xdr:nvSpPr>
      <xdr:spPr>
        <a:xfrm>
          <a:off x="76772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4" name="n_3aveValue【市民会館】&#10;一人当たり面積"/>
        <xdr:cNvSpPr txBox="1"/>
      </xdr:nvSpPr>
      <xdr:spPr>
        <a:xfrm>
          <a:off x="6864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65" name="n_4aveValue【市民会館】&#10;一人当たり面積"/>
        <xdr:cNvSpPr txBox="1"/>
      </xdr:nvSpPr>
      <xdr:spPr>
        <a:xfrm>
          <a:off x="607067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66" name="n_1mainValue【市民会館】&#10;一人当たり面積"/>
        <xdr:cNvSpPr txBox="1"/>
      </xdr:nvSpPr>
      <xdr:spPr>
        <a:xfrm>
          <a:off x="84582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67" name="n_2mainValue【市民会館】&#10;一人当たり面積"/>
        <xdr:cNvSpPr txBox="1"/>
      </xdr:nvSpPr>
      <xdr:spPr>
        <a:xfrm>
          <a:off x="76772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68" name="n_3mainValue【市民会館】&#10;一人当たり面積"/>
        <xdr:cNvSpPr txBox="1"/>
      </xdr:nvSpPr>
      <xdr:spPr>
        <a:xfrm>
          <a:off x="68644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493" name="直線コネクタ 492"/>
        <xdr:cNvCxnSpPr/>
      </xdr:nvCxnSpPr>
      <xdr:spPr>
        <a:xfrm flipV="1">
          <a:off x="14699614" y="5599430"/>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94" name="【一般廃棄物処理施設】&#10;有形固定資産減価償却率最小値テキスト"/>
        <xdr:cNvSpPr txBox="1"/>
      </xdr:nvSpPr>
      <xdr:spPr>
        <a:xfrm>
          <a:off x="14738350"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95" name="直線コネクタ 494"/>
        <xdr:cNvCxnSpPr/>
      </xdr:nvCxnSpPr>
      <xdr:spPr>
        <a:xfrm>
          <a:off x="14611350" y="692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96" name="【一般廃棄物処理施設】&#10;有形固定資産減価償却率最大値テキスト"/>
        <xdr:cNvSpPr txBox="1"/>
      </xdr:nvSpPr>
      <xdr:spPr>
        <a:xfrm>
          <a:off x="14738350" y="53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97" name="直線コネクタ 496"/>
        <xdr:cNvCxnSpPr/>
      </xdr:nvCxnSpPr>
      <xdr:spPr>
        <a:xfrm>
          <a:off x="14611350" y="5599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498" name="【一般廃棄物処理施設】&#10;有形固定資産減価償却率平均値テキスト"/>
        <xdr:cNvSpPr txBox="1"/>
      </xdr:nvSpPr>
      <xdr:spPr>
        <a:xfrm>
          <a:off x="14738350" y="617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99" name="フローチャート: 判断 498"/>
        <xdr:cNvSpPr/>
      </xdr:nvSpPr>
      <xdr:spPr>
        <a:xfrm>
          <a:off x="14649450" y="63131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0" name="フローチャート: 判断 499"/>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01" name="フローチャート: 判断 500"/>
        <xdr:cNvSpPr/>
      </xdr:nvSpPr>
      <xdr:spPr>
        <a:xfrm>
          <a:off x="13093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02" name="フローチャート: 判断 501"/>
        <xdr:cNvSpPr/>
      </xdr:nvSpPr>
      <xdr:spPr>
        <a:xfrm>
          <a:off x="12299950" y="6351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03" name="フローチャート: 判断 502"/>
        <xdr:cNvSpPr/>
      </xdr:nvSpPr>
      <xdr:spPr>
        <a:xfrm>
          <a:off x="1148715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509" name="楕円 508"/>
        <xdr:cNvSpPr/>
      </xdr:nvSpPr>
      <xdr:spPr>
        <a:xfrm>
          <a:off x="14649450" y="6683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510" name="【一般廃棄物処理施設】&#10;有形固定資産減価償却率該当値テキスト"/>
        <xdr:cNvSpPr txBox="1"/>
      </xdr:nvSpPr>
      <xdr:spPr>
        <a:xfrm>
          <a:off x="1473835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511" name="楕円 510"/>
        <xdr:cNvSpPr/>
      </xdr:nvSpPr>
      <xdr:spPr>
        <a:xfrm>
          <a:off x="1388745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123825</xdr:rowOff>
    </xdr:to>
    <xdr:cxnSp macro="">
      <xdr:nvCxnSpPr>
        <xdr:cNvPr id="512" name="直線コネクタ 511"/>
        <xdr:cNvCxnSpPr/>
      </xdr:nvCxnSpPr>
      <xdr:spPr>
        <a:xfrm>
          <a:off x="13938250" y="671512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21590</xdr:rowOff>
    </xdr:from>
    <xdr:to>
      <xdr:col>76</xdr:col>
      <xdr:colOff>165100</xdr:colOff>
      <xdr:row>40</xdr:row>
      <xdr:rowOff>123190</xdr:rowOff>
    </xdr:to>
    <xdr:sp macro="" textlink="">
      <xdr:nvSpPr>
        <xdr:cNvPr id="513" name="楕円 512"/>
        <xdr:cNvSpPr/>
      </xdr:nvSpPr>
      <xdr:spPr>
        <a:xfrm>
          <a:off x="13093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104775</xdr:rowOff>
    </xdr:to>
    <xdr:cxnSp macro="">
      <xdr:nvCxnSpPr>
        <xdr:cNvPr id="514" name="直線コネクタ 513"/>
        <xdr:cNvCxnSpPr/>
      </xdr:nvCxnSpPr>
      <xdr:spPr>
        <a:xfrm>
          <a:off x="13144500" y="668274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515" name="楕円 514"/>
        <xdr:cNvSpPr/>
      </xdr:nvSpPr>
      <xdr:spPr>
        <a:xfrm>
          <a:off x="12299950" y="6605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72390</xdr:rowOff>
    </xdr:to>
    <xdr:cxnSp macro="">
      <xdr:nvCxnSpPr>
        <xdr:cNvPr id="516" name="直線コネクタ 515"/>
        <xdr:cNvCxnSpPr/>
      </xdr:nvCxnSpPr>
      <xdr:spPr>
        <a:xfrm>
          <a:off x="12344400" y="665035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17" name="n_1aveValue【一般廃棄物処理施設】&#10;有形固定資産減価償却率"/>
        <xdr:cNvSpPr txBox="1"/>
      </xdr:nvSpPr>
      <xdr:spPr>
        <a:xfrm>
          <a:off x="13742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18" name="n_2aveValue【一般廃棄物処理施設】&#10;有形固定資産減価償却率"/>
        <xdr:cNvSpPr txBox="1"/>
      </xdr:nvSpPr>
      <xdr:spPr>
        <a:xfrm>
          <a:off x="1296099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19" name="n_3aveValue【一般廃棄物処理施設】&#10;有形固定資産減価償却率"/>
        <xdr:cNvSpPr txBox="1"/>
      </xdr:nvSpPr>
      <xdr:spPr>
        <a:xfrm>
          <a:off x="1216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20" name="n_4aveValue【一般廃棄物処理施設】&#10;有形固定資産減価償却率"/>
        <xdr:cNvSpPr txBox="1"/>
      </xdr:nvSpPr>
      <xdr:spPr>
        <a:xfrm>
          <a:off x="11354444" y="609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521" name="n_1mainValue【一般廃棄物処理施設】&#10;有形固定資産減価償却率"/>
        <xdr:cNvSpPr txBox="1"/>
      </xdr:nvSpPr>
      <xdr:spPr>
        <a:xfrm>
          <a:off x="13742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522" name="n_2mainValue【一般廃棄物処理施設】&#10;有形固定資産減価償却率"/>
        <xdr:cNvSpPr txBox="1"/>
      </xdr:nvSpPr>
      <xdr:spPr>
        <a:xfrm>
          <a:off x="1296099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523" name="n_3mainValue【一般廃棄物処理施設】&#10;有形固定資産減価償却率"/>
        <xdr:cNvSpPr txBox="1"/>
      </xdr:nvSpPr>
      <xdr:spPr>
        <a:xfrm>
          <a:off x="121672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4" name="直線コネクタ 53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5" name="テキスト ボックス 534"/>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6" name="直線コネクタ 53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7" name="テキスト ボックス 536"/>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8" name="直線コネクタ 53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9" name="テキスト ボックス 538"/>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0" name="直線コネクタ 53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1" name="テキスト ボックス 540"/>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2" name="直線コネクタ 54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3" name="テキスト ボックス 542"/>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4" name="直線コネクタ 54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5" name="テキスト ボックス 544"/>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49" name="直線コネクタ 548"/>
        <xdr:cNvCxnSpPr/>
      </xdr:nvCxnSpPr>
      <xdr:spPr>
        <a:xfrm flipV="1">
          <a:off x="19951064" y="5557259"/>
          <a:ext cx="0" cy="1430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50" name="【一般廃棄物処理施設】&#10;一人当たり有形固定資産（償却資産）額最小値テキスト"/>
        <xdr:cNvSpPr txBox="1"/>
      </xdr:nvSpPr>
      <xdr:spPr>
        <a:xfrm>
          <a:off x="19989800" y="699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51" name="直線コネクタ 550"/>
        <xdr:cNvCxnSpPr/>
      </xdr:nvCxnSpPr>
      <xdr:spPr>
        <a:xfrm>
          <a:off x="19881850" y="6988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52" name="【一般廃棄物処理施設】&#10;一人当たり有形固定資産（償却資産）額最大値テキスト"/>
        <xdr:cNvSpPr txBox="1"/>
      </xdr:nvSpPr>
      <xdr:spPr>
        <a:xfrm>
          <a:off x="19989800" y="533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53" name="直線コネクタ 552"/>
        <xdr:cNvCxnSpPr/>
      </xdr:nvCxnSpPr>
      <xdr:spPr>
        <a:xfrm>
          <a:off x="19881850" y="55572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54" name="【一般廃棄物処理施設】&#10;一人当たり有形固定資産（償却資産）額平均値テキスト"/>
        <xdr:cNvSpPr txBox="1"/>
      </xdr:nvSpPr>
      <xdr:spPr>
        <a:xfrm>
          <a:off x="19989800" y="641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55" name="フローチャート: 判断 554"/>
        <xdr:cNvSpPr/>
      </xdr:nvSpPr>
      <xdr:spPr>
        <a:xfrm>
          <a:off x="19900900" y="64399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56" name="フローチャート: 判断 555"/>
        <xdr:cNvSpPr/>
      </xdr:nvSpPr>
      <xdr:spPr>
        <a:xfrm>
          <a:off x="19157950" y="64118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57" name="フローチャート: 判断 556"/>
        <xdr:cNvSpPr/>
      </xdr:nvSpPr>
      <xdr:spPr>
        <a:xfrm>
          <a:off x="18345150" y="6427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58" name="フローチャート: 判断 557"/>
        <xdr:cNvSpPr/>
      </xdr:nvSpPr>
      <xdr:spPr>
        <a:xfrm>
          <a:off x="17551400" y="6352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59" name="フローチャート: 判断 558"/>
        <xdr:cNvSpPr/>
      </xdr:nvSpPr>
      <xdr:spPr>
        <a:xfrm>
          <a:off x="16757650" y="63501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107946</xdr:rowOff>
    </xdr:from>
    <xdr:to>
      <xdr:col>116</xdr:col>
      <xdr:colOff>114300</xdr:colOff>
      <xdr:row>39</xdr:row>
      <xdr:rowOff>38096</xdr:rowOff>
    </xdr:to>
    <xdr:sp macro="" textlink="">
      <xdr:nvSpPr>
        <xdr:cNvPr id="565" name="楕円 564"/>
        <xdr:cNvSpPr/>
      </xdr:nvSpPr>
      <xdr:spPr>
        <a:xfrm>
          <a:off x="19900900" y="6388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130823</xdr:rowOff>
    </xdr:from>
    <xdr:ext cx="534377" cy="259045"/>
    <xdr:sp macro="" textlink="">
      <xdr:nvSpPr>
        <xdr:cNvPr id="566" name="【一般廃棄物処理施設】&#10;一人当たり有形固定資産（償却資産）額該当値テキスト"/>
        <xdr:cNvSpPr txBox="1"/>
      </xdr:nvSpPr>
      <xdr:spPr>
        <a:xfrm>
          <a:off x="19989800" y="62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107097</xdr:rowOff>
    </xdr:from>
    <xdr:to>
      <xdr:col>112</xdr:col>
      <xdr:colOff>38100</xdr:colOff>
      <xdr:row>39</xdr:row>
      <xdr:rowOff>37247</xdr:rowOff>
    </xdr:to>
    <xdr:sp macro="" textlink="">
      <xdr:nvSpPr>
        <xdr:cNvPr id="567" name="楕円 566"/>
        <xdr:cNvSpPr/>
      </xdr:nvSpPr>
      <xdr:spPr>
        <a:xfrm>
          <a:off x="19157950" y="63872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157897</xdr:rowOff>
    </xdr:from>
    <xdr:to>
      <xdr:col>116</xdr:col>
      <xdr:colOff>63500</xdr:colOff>
      <xdr:row>38</xdr:row>
      <xdr:rowOff>158746</xdr:rowOff>
    </xdr:to>
    <xdr:cxnSp macro="">
      <xdr:nvCxnSpPr>
        <xdr:cNvPr id="568" name="直線コネクタ 567"/>
        <xdr:cNvCxnSpPr/>
      </xdr:nvCxnSpPr>
      <xdr:spPr>
        <a:xfrm>
          <a:off x="19202400" y="6438047"/>
          <a:ext cx="7493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104311</xdr:rowOff>
    </xdr:from>
    <xdr:to>
      <xdr:col>107</xdr:col>
      <xdr:colOff>101600</xdr:colOff>
      <xdr:row>39</xdr:row>
      <xdr:rowOff>34461</xdr:rowOff>
    </xdr:to>
    <xdr:sp macro="" textlink="">
      <xdr:nvSpPr>
        <xdr:cNvPr id="569" name="楕円 568"/>
        <xdr:cNvSpPr/>
      </xdr:nvSpPr>
      <xdr:spPr>
        <a:xfrm>
          <a:off x="18345150" y="6384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155111</xdr:rowOff>
    </xdr:from>
    <xdr:to>
      <xdr:col>111</xdr:col>
      <xdr:colOff>177800</xdr:colOff>
      <xdr:row>38</xdr:row>
      <xdr:rowOff>157897</xdr:rowOff>
    </xdr:to>
    <xdr:cxnSp macro="">
      <xdr:nvCxnSpPr>
        <xdr:cNvPr id="570" name="直線コネクタ 569"/>
        <xdr:cNvCxnSpPr/>
      </xdr:nvCxnSpPr>
      <xdr:spPr>
        <a:xfrm>
          <a:off x="18395950" y="6435261"/>
          <a:ext cx="80645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100523</xdr:rowOff>
    </xdr:from>
    <xdr:to>
      <xdr:col>102</xdr:col>
      <xdr:colOff>165100</xdr:colOff>
      <xdr:row>39</xdr:row>
      <xdr:rowOff>30673</xdr:rowOff>
    </xdr:to>
    <xdr:sp macro="" textlink="">
      <xdr:nvSpPr>
        <xdr:cNvPr id="571" name="楕円 570"/>
        <xdr:cNvSpPr/>
      </xdr:nvSpPr>
      <xdr:spPr>
        <a:xfrm>
          <a:off x="17551400" y="63806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151323</xdr:rowOff>
    </xdr:from>
    <xdr:to>
      <xdr:col>107</xdr:col>
      <xdr:colOff>50800</xdr:colOff>
      <xdr:row>38</xdr:row>
      <xdr:rowOff>155111</xdr:rowOff>
    </xdr:to>
    <xdr:cxnSp macro="">
      <xdr:nvCxnSpPr>
        <xdr:cNvPr id="572" name="直線コネクタ 571"/>
        <xdr:cNvCxnSpPr/>
      </xdr:nvCxnSpPr>
      <xdr:spPr>
        <a:xfrm>
          <a:off x="17602200" y="6431473"/>
          <a:ext cx="79375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573" name="n_1aveValue【一般廃棄物処理施設】&#10;一人当たり有形固定資産（償却資産）額"/>
        <xdr:cNvSpPr txBox="1"/>
      </xdr:nvSpPr>
      <xdr:spPr>
        <a:xfrm>
          <a:off x="1894791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574" name="n_2aveValue【一般廃棄物処理施設】&#10;一人当たり有形固定資産（償却資産）額"/>
        <xdr:cNvSpPr txBox="1"/>
      </xdr:nvSpPr>
      <xdr:spPr>
        <a:xfrm>
          <a:off x="18166861" y="651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575" name="n_3aveValue【一般廃棄物処理施設】&#10;一人当たり有形固定資産（償却資産）額"/>
        <xdr:cNvSpPr txBox="1"/>
      </xdr:nvSpPr>
      <xdr:spPr>
        <a:xfrm>
          <a:off x="17354061" y="61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576" name="n_4aveValue【一般廃棄物処理施設】&#10;一人当たり有形固定資産（償却資産）額"/>
        <xdr:cNvSpPr txBox="1"/>
      </xdr:nvSpPr>
      <xdr:spPr>
        <a:xfrm>
          <a:off x="16560311" y="61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53774</xdr:rowOff>
    </xdr:from>
    <xdr:ext cx="534377" cy="259045"/>
    <xdr:sp macro="" textlink="">
      <xdr:nvSpPr>
        <xdr:cNvPr id="577" name="n_1mainValue【一般廃棄物処理施設】&#10;一人当たり有形固定資産（償却資産）額"/>
        <xdr:cNvSpPr txBox="1"/>
      </xdr:nvSpPr>
      <xdr:spPr>
        <a:xfrm>
          <a:off x="18947911" y="61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50988</xdr:rowOff>
    </xdr:from>
    <xdr:ext cx="534377" cy="259045"/>
    <xdr:sp macro="" textlink="">
      <xdr:nvSpPr>
        <xdr:cNvPr id="578" name="n_2mainValue【一般廃棄物処理施設】&#10;一人当たり有形固定資産（償却資産）額"/>
        <xdr:cNvSpPr txBox="1"/>
      </xdr:nvSpPr>
      <xdr:spPr>
        <a:xfrm>
          <a:off x="18166861" y="61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21800</xdr:rowOff>
    </xdr:from>
    <xdr:ext cx="534377" cy="259045"/>
    <xdr:sp macro="" textlink="">
      <xdr:nvSpPr>
        <xdr:cNvPr id="579" name="n_3mainValue【一般廃棄物処理施設】&#10;一人当たり有形固定資産（償却資産）額"/>
        <xdr:cNvSpPr txBox="1"/>
      </xdr:nvSpPr>
      <xdr:spPr>
        <a:xfrm>
          <a:off x="17354061" y="64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1" name="直線コネクタ 59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2" name="テキスト ボックス 591"/>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3" name="直線コネクタ 59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4" name="テキスト ボックス 59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5" name="直線コネクタ 59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6" name="テキスト ボックス 59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7" name="直線コネクタ 59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8" name="テキスト ボックス 59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02" name="直線コネクタ 601"/>
        <xdr:cNvCxnSpPr/>
      </xdr:nvCxnSpPr>
      <xdr:spPr>
        <a:xfrm flipV="1">
          <a:off x="14699614" y="9180576"/>
          <a:ext cx="0" cy="110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03" name="【保健センター・保健所】&#10;有形固定資産減価償却率最小値テキスト"/>
        <xdr:cNvSpPr txBox="1"/>
      </xdr:nvSpPr>
      <xdr:spPr>
        <a:xfrm>
          <a:off x="14738350" y="1029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04" name="直線コネクタ 603"/>
        <xdr:cNvCxnSpPr/>
      </xdr:nvCxnSpPr>
      <xdr:spPr>
        <a:xfrm>
          <a:off x="14611350" y="1028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05" name="【保健センター・保健所】&#10;有形固定資産減価償却率最大値テキスト"/>
        <xdr:cNvSpPr txBox="1"/>
      </xdr:nvSpPr>
      <xdr:spPr>
        <a:xfrm>
          <a:off x="1473835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06" name="直線コネクタ 605"/>
        <xdr:cNvCxnSpPr/>
      </xdr:nvCxnSpPr>
      <xdr:spPr>
        <a:xfrm>
          <a:off x="146113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07" name="【保健センター・保健所】&#10;有形固定資産減価償却率平均値テキスト"/>
        <xdr:cNvSpPr txBox="1"/>
      </xdr:nvSpPr>
      <xdr:spPr>
        <a:xfrm>
          <a:off x="14738350" y="9340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08" name="フローチャート: 判断 607"/>
        <xdr:cNvSpPr/>
      </xdr:nvSpPr>
      <xdr:spPr>
        <a:xfrm>
          <a:off x="14649450" y="94828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09" name="フローチャート: 判断 608"/>
        <xdr:cNvSpPr/>
      </xdr:nvSpPr>
      <xdr:spPr>
        <a:xfrm>
          <a:off x="13887450" y="943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10" name="フローチャート: 判断 609"/>
        <xdr:cNvSpPr/>
      </xdr:nvSpPr>
      <xdr:spPr>
        <a:xfrm>
          <a:off x="13093700" y="943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11" name="フローチャート: 判断 610"/>
        <xdr:cNvSpPr/>
      </xdr:nvSpPr>
      <xdr:spPr>
        <a:xfrm>
          <a:off x="12299950" y="9418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12" name="フローチャート: 判断 611"/>
        <xdr:cNvSpPr/>
      </xdr:nvSpPr>
      <xdr:spPr>
        <a:xfrm>
          <a:off x="11487150" y="9372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106934</xdr:rowOff>
    </xdr:from>
    <xdr:to>
      <xdr:col>85</xdr:col>
      <xdr:colOff>177800</xdr:colOff>
      <xdr:row>59</xdr:row>
      <xdr:rowOff>37084</xdr:rowOff>
    </xdr:to>
    <xdr:sp macro="" textlink="">
      <xdr:nvSpPr>
        <xdr:cNvPr id="618" name="楕円 617"/>
        <xdr:cNvSpPr/>
      </xdr:nvSpPr>
      <xdr:spPr>
        <a:xfrm>
          <a:off x="14649450" y="96890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85361</xdr:rowOff>
    </xdr:from>
    <xdr:ext cx="405111" cy="259045"/>
    <xdr:sp macro="" textlink="">
      <xdr:nvSpPr>
        <xdr:cNvPr id="619" name="【保健センター・保健所】&#10;有形固定資産減価償却率該当値テキスト"/>
        <xdr:cNvSpPr txBox="1"/>
      </xdr:nvSpPr>
      <xdr:spPr>
        <a:xfrm>
          <a:off x="14738350" y="966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56642</xdr:rowOff>
    </xdr:from>
    <xdr:to>
      <xdr:col>81</xdr:col>
      <xdr:colOff>101600</xdr:colOff>
      <xdr:row>58</xdr:row>
      <xdr:rowOff>158242</xdr:rowOff>
    </xdr:to>
    <xdr:sp macro="" textlink="">
      <xdr:nvSpPr>
        <xdr:cNvPr id="620" name="楕円 619"/>
        <xdr:cNvSpPr/>
      </xdr:nvSpPr>
      <xdr:spPr>
        <a:xfrm>
          <a:off x="13887450" y="96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107442</xdr:rowOff>
    </xdr:from>
    <xdr:to>
      <xdr:col>85</xdr:col>
      <xdr:colOff>127000</xdr:colOff>
      <xdr:row>58</xdr:row>
      <xdr:rowOff>157734</xdr:rowOff>
    </xdr:to>
    <xdr:cxnSp macro="">
      <xdr:nvCxnSpPr>
        <xdr:cNvPr id="621" name="直線コネクタ 620"/>
        <xdr:cNvCxnSpPr/>
      </xdr:nvCxnSpPr>
      <xdr:spPr>
        <a:xfrm>
          <a:off x="13938250" y="9689592"/>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622" name="楕円 621"/>
        <xdr:cNvSpPr/>
      </xdr:nvSpPr>
      <xdr:spPr>
        <a:xfrm>
          <a:off x="13093700" y="95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58</xdr:row>
      <xdr:rowOff>107442</xdr:rowOff>
    </xdr:to>
    <xdr:cxnSp macro="">
      <xdr:nvCxnSpPr>
        <xdr:cNvPr id="623" name="直線コネクタ 622"/>
        <xdr:cNvCxnSpPr/>
      </xdr:nvCxnSpPr>
      <xdr:spPr>
        <a:xfrm>
          <a:off x="13144500" y="964158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24" name="楕円 623"/>
        <xdr:cNvSpPr/>
      </xdr:nvSpPr>
      <xdr:spPr>
        <a:xfrm>
          <a:off x="12299950" y="9549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59436</xdr:rowOff>
    </xdr:to>
    <xdr:cxnSp macro="">
      <xdr:nvCxnSpPr>
        <xdr:cNvPr id="625" name="直線コネクタ 624"/>
        <xdr:cNvCxnSpPr/>
      </xdr:nvCxnSpPr>
      <xdr:spPr>
        <a:xfrm>
          <a:off x="12344400" y="9593580"/>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26" name="n_1aveValue【保健センター・保健所】&#10;有形固定資産減価償却率"/>
        <xdr:cNvSpPr txBox="1"/>
      </xdr:nvSpPr>
      <xdr:spPr>
        <a:xfrm>
          <a:off x="13742044" y="922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27" name="n_2aveValue【保健センター・保健所】&#10;有形固定資産減価償却率"/>
        <xdr:cNvSpPr txBox="1"/>
      </xdr:nvSpPr>
      <xdr:spPr>
        <a:xfrm>
          <a:off x="12960994" y="922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28" name="n_3aveValue【保健センター・保健所】&#10;有形固定資産減価償却率"/>
        <xdr:cNvSpPr txBox="1"/>
      </xdr:nvSpPr>
      <xdr:spPr>
        <a:xfrm>
          <a:off x="12167244" y="92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29" name="n_4aveValue【保健センター・保健所】&#10;有形固定資産減価償却率"/>
        <xdr:cNvSpPr txBox="1"/>
      </xdr:nvSpPr>
      <xdr:spPr>
        <a:xfrm>
          <a:off x="11354444"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149369</xdr:rowOff>
    </xdr:from>
    <xdr:ext cx="405111" cy="259045"/>
    <xdr:sp macro="" textlink="">
      <xdr:nvSpPr>
        <xdr:cNvPr id="630" name="n_1mainValue【保健センター・保健所】&#10;有形固定資産減価償却率"/>
        <xdr:cNvSpPr txBox="1"/>
      </xdr:nvSpPr>
      <xdr:spPr>
        <a:xfrm>
          <a:off x="13742044" y="973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101363</xdr:rowOff>
    </xdr:from>
    <xdr:ext cx="405111" cy="259045"/>
    <xdr:sp macro="" textlink="">
      <xdr:nvSpPr>
        <xdr:cNvPr id="631" name="n_2mainValue【保健センター・保健所】&#10;有形固定資産減価償却率"/>
        <xdr:cNvSpPr txBox="1"/>
      </xdr:nvSpPr>
      <xdr:spPr>
        <a:xfrm>
          <a:off x="12960994" y="96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32" name="n_3mainValue【保健センター・保健所】&#10;有形固定資産減価償却率"/>
        <xdr:cNvSpPr txBox="1"/>
      </xdr:nvSpPr>
      <xdr:spPr>
        <a:xfrm>
          <a:off x="12167244" y="963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19989800" y="10033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61" name="フローチャート: 判断 660"/>
        <xdr:cNvSpPr/>
      </xdr:nvSpPr>
      <xdr:spPr>
        <a:xfrm>
          <a:off x="191579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62" name="フローチャート: 判断 661"/>
        <xdr:cNvSpPr/>
      </xdr:nvSpPr>
      <xdr:spPr>
        <a:xfrm>
          <a:off x="1834515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75514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64" name="フローチャート: 判断 663"/>
        <xdr:cNvSpPr/>
      </xdr:nvSpPr>
      <xdr:spPr>
        <a:xfrm>
          <a:off x="167576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70" name="楕円 669"/>
        <xdr:cNvSpPr/>
      </xdr:nvSpPr>
      <xdr:spPr>
        <a:xfrm>
          <a:off x="1990090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671" name="【保健センター・保健所】&#10;一人当たり面積該当値テキスト"/>
        <xdr:cNvSpPr txBox="1"/>
      </xdr:nvSpPr>
      <xdr:spPr>
        <a:xfrm>
          <a:off x="19989800"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72" name="楕円 671"/>
        <xdr:cNvSpPr/>
      </xdr:nvSpPr>
      <xdr:spPr>
        <a:xfrm>
          <a:off x="191579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73" name="直線コネクタ 672"/>
        <xdr:cNvCxnSpPr/>
      </xdr:nvCxnSpPr>
      <xdr:spPr>
        <a:xfrm>
          <a:off x="19202400" y="103797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74" name="楕円 673"/>
        <xdr:cNvSpPr/>
      </xdr:nvSpPr>
      <xdr:spPr>
        <a:xfrm>
          <a:off x="183451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75" name="直線コネクタ 674"/>
        <xdr:cNvCxnSpPr/>
      </xdr:nvCxnSpPr>
      <xdr:spPr>
        <a:xfrm>
          <a:off x="18395950" y="103797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76" name="楕円 675"/>
        <xdr:cNvSpPr/>
      </xdr:nvSpPr>
      <xdr:spPr>
        <a:xfrm>
          <a:off x="1755140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677" name="直線コネクタ 676"/>
        <xdr:cNvCxnSpPr/>
      </xdr:nvCxnSpPr>
      <xdr:spPr>
        <a:xfrm>
          <a:off x="17602200" y="103797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678" name="n_1aveValue【保健センター・保健所】&#10;一人当たり面積"/>
        <xdr:cNvSpPr txBox="1"/>
      </xdr:nvSpPr>
      <xdr:spPr>
        <a:xfrm>
          <a:off x="189802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79" name="n_2aveValue【保健センター・保健所】&#10;一人当たり面積"/>
        <xdr:cNvSpPr txBox="1"/>
      </xdr:nvSpPr>
      <xdr:spPr>
        <a:xfrm>
          <a:off x="18180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73863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81" name="n_4aveValue【保健センター・保健所】&#10;一人当たり面積"/>
        <xdr:cNvSpPr txBox="1"/>
      </xdr:nvSpPr>
      <xdr:spPr>
        <a:xfrm>
          <a:off x="165926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82" name="n_1mainValue【保健センター・保健所】&#10;一人当たり面積"/>
        <xdr:cNvSpPr txBox="1"/>
      </xdr:nvSpPr>
      <xdr:spPr>
        <a:xfrm>
          <a:off x="189802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83" name="n_2mainValue【保健センター・保健所】&#10;一人当たり面積"/>
        <xdr:cNvSpPr txBox="1"/>
      </xdr:nvSpPr>
      <xdr:spPr>
        <a:xfrm>
          <a:off x="181801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84" name="n_3mainValue【保健センター・保健所】&#10;一人当たり面積"/>
        <xdr:cNvSpPr txBox="1"/>
      </xdr:nvSpPr>
      <xdr:spPr>
        <a:xfrm>
          <a:off x="1738637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07" name="直線コネクタ 706"/>
        <xdr:cNvCxnSpPr/>
      </xdr:nvCxnSpPr>
      <xdr:spPr>
        <a:xfrm flipV="1">
          <a:off x="14699614" y="13107924"/>
          <a:ext cx="0" cy="1148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08" name="【消防施設】&#10;有形固定資産減価償却率最小値テキスト"/>
        <xdr:cNvSpPr txBox="1"/>
      </xdr:nvSpPr>
      <xdr:spPr>
        <a:xfrm>
          <a:off x="14738350" y="1426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09" name="直線コネクタ 708"/>
        <xdr:cNvCxnSpPr/>
      </xdr:nvCxnSpPr>
      <xdr:spPr>
        <a:xfrm>
          <a:off x="14611350" y="14256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10" name="【消防施設】&#10;有形固定資産減価償却率最大値テキスト"/>
        <xdr:cNvSpPr txBox="1"/>
      </xdr:nvSpPr>
      <xdr:spPr>
        <a:xfrm>
          <a:off x="14738350" y="128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11" name="直線コネクタ 710"/>
        <xdr:cNvCxnSpPr/>
      </xdr:nvCxnSpPr>
      <xdr:spPr>
        <a:xfrm>
          <a:off x="14611350" y="13107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12" name="【消防施設】&#10;有形固定資産減価償却率平均値テキスト"/>
        <xdr:cNvSpPr txBox="1"/>
      </xdr:nvSpPr>
      <xdr:spPr>
        <a:xfrm>
          <a:off x="14738350" y="13547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13" name="フローチャート: 判断 712"/>
        <xdr:cNvSpPr/>
      </xdr:nvSpPr>
      <xdr:spPr>
        <a:xfrm>
          <a:off x="14649450" y="136964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14" name="フローチャート: 判断 713"/>
        <xdr:cNvSpPr/>
      </xdr:nvSpPr>
      <xdr:spPr>
        <a:xfrm>
          <a:off x="13887450" y="13707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15" name="フローチャート: 判断 714"/>
        <xdr:cNvSpPr/>
      </xdr:nvSpPr>
      <xdr:spPr>
        <a:xfrm>
          <a:off x="13093700" y="137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16" name="フローチャート: 判断 715"/>
        <xdr:cNvSpPr/>
      </xdr:nvSpPr>
      <xdr:spPr>
        <a:xfrm>
          <a:off x="12299950" y="137129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17" name="フローチャート: 判断 716"/>
        <xdr:cNvSpPr/>
      </xdr:nvSpPr>
      <xdr:spPr>
        <a:xfrm>
          <a:off x="11487150" y="13648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23" name="楕円 722"/>
        <xdr:cNvSpPr/>
      </xdr:nvSpPr>
      <xdr:spPr>
        <a:xfrm>
          <a:off x="14649450" y="13799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24" name="【消防施設】&#10;有形固定資産減価償却率該当値テキスト"/>
        <xdr:cNvSpPr txBox="1"/>
      </xdr:nvSpPr>
      <xdr:spPr>
        <a:xfrm>
          <a:off x="14738350"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62737</xdr:rowOff>
    </xdr:from>
    <xdr:to>
      <xdr:col>81</xdr:col>
      <xdr:colOff>101600</xdr:colOff>
      <xdr:row>83</xdr:row>
      <xdr:rowOff>164337</xdr:rowOff>
    </xdr:to>
    <xdr:sp macro="" textlink="">
      <xdr:nvSpPr>
        <xdr:cNvPr id="725" name="楕円 724"/>
        <xdr:cNvSpPr/>
      </xdr:nvSpPr>
      <xdr:spPr>
        <a:xfrm>
          <a:off x="13887450" y="13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113537</xdr:rowOff>
    </xdr:from>
    <xdr:to>
      <xdr:col>85</xdr:col>
      <xdr:colOff>127000</xdr:colOff>
      <xdr:row>83</xdr:row>
      <xdr:rowOff>140970</xdr:rowOff>
    </xdr:to>
    <xdr:cxnSp macro="">
      <xdr:nvCxnSpPr>
        <xdr:cNvPr id="726" name="直線コネクタ 725"/>
        <xdr:cNvCxnSpPr/>
      </xdr:nvCxnSpPr>
      <xdr:spPr>
        <a:xfrm>
          <a:off x="13938250" y="13823187"/>
          <a:ext cx="762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27" name="楕円 726"/>
        <xdr:cNvSpPr/>
      </xdr:nvSpPr>
      <xdr:spPr>
        <a:xfrm>
          <a:off x="130937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113537</xdr:rowOff>
    </xdr:to>
    <xdr:cxnSp macro="">
      <xdr:nvCxnSpPr>
        <xdr:cNvPr id="728" name="直線コネクタ 727"/>
        <xdr:cNvCxnSpPr/>
      </xdr:nvCxnSpPr>
      <xdr:spPr>
        <a:xfrm>
          <a:off x="13144500" y="13782039"/>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106172</xdr:rowOff>
    </xdr:from>
    <xdr:to>
      <xdr:col>72</xdr:col>
      <xdr:colOff>38100</xdr:colOff>
      <xdr:row>84</xdr:row>
      <xdr:rowOff>36322</xdr:rowOff>
    </xdr:to>
    <xdr:sp macro="" textlink="">
      <xdr:nvSpPr>
        <xdr:cNvPr id="729" name="楕円 728"/>
        <xdr:cNvSpPr/>
      </xdr:nvSpPr>
      <xdr:spPr>
        <a:xfrm>
          <a:off x="12299950" y="13815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156972</xdr:rowOff>
    </xdr:to>
    <xdr:cxnSp macro="">
      <xdr:nvCxnSpPr>
        <xdr:cNvPr id="730" name="直線コネクタ 729"/>
        <xdr:cNvCxnSpPr/>
      </xdr:nvCxnSpPr>
      <xdr:spPr>
        <a:xfrm flipV="1">
          <a:off x="12344400" y="13782039"/>
          <a:ext cx="8001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31" name="n_1aveValue【消防施設】&#10;有形固定資産減価償却率"/>
        <xdr:cNvSpPr txBox="1"/>
      </xdr:nvSpPr>
      <xdr:spPr>
        <a:xfrm>
          <a:off x="13742044" y="1348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32" name="n_2aveValue【消防施設】&#10;有形固定資産減価償却率"/>
        <xdr:cNvSpPr txBox="1"/>
      </xdr:nvSpPr>
      <xdr:spPr>
        <a:xfrm>
          <a:off x="12960994" y="134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33" name="n_3aveValue【消防施設】&#10;有形固定資産減価償却率"/>
        <xdr:cNvSpPr txBox="1"/>
      </xdr:nvSpPr>
      <xdr:spPr>
        <a:xfrm>
          <a:off x="12167244" y="13500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34" name="n_4aveValue【消防施設】&#10;有形固定資産減価償却率"/>
        <xdr:cNvSpPr txBox="1"/>
      </xdr:nvSpPr>
      <xdr:spPr>
        <a:xfrm>
          <a:off x="11354444" y="1343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155464</xdr:rowOff>
    </xdr:from>
    <xdr:ext cx="405111" cy="259045"/>
    <xdr:sp macro="" textlink="">
      <xdr:nvSpPr>
        <xdr:cNvPr id="735" name="n_1mainValue【消防施設】&#10;有形固定資産減価償却率"/>
        <xdr:cNvSpPr txBox="1"/>
      </xdr:nvSpPr>
      <xdr:spPr>
        <a:xfrm>
          <a:off x="13742044" y="1386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36" name="n_2mainValue【消防施設】&#10;有形固定資産減価償却率"/>
        <xdr:cNvSpPr txBox="1"/>
      </xdr:nvSpPr>
      <xdr:spPr>
        <a:xfrm>
          <a:off x="1296099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27449</xdr:rowOff>
    </xdr:from>
    <xdr:ext cx="405111" cy="259045"/>
    <xdr:sp macro="" textlink="">
      <xdr:nvSpPr>
        <xdr:cNvPr id="737" name="n_3mainValue【消防施設】&#10;有形固定資産減価償却率"/>
        <xdr:cNvSpPr txBox="1"/>
      </xdr:nvSpPr>
      <xdr:spPr>
        <a:xfrm>
          <a:off x="12167244"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61" name="直線コネクタ 760"/>
        <xdr:cNvCxnSpPr/>
      </xdr:nvCxnSpPr>
      <xdr:spPr>
        <a:xfrm flipV="1">
          <a:off x="19951064" y="1290955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62" name="【消防施設】&#10;一人当たり面積最小値テキスト"/>
        <xdr:cNvSpPr txBox="1"/>
      </xdr:nvSpPr>
      <xdr:spPr>
        <a:xfrm>
          <a:off x="199898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63" name="直線コネクタ 762"/>
        <xdr:cNvCxnSpPr/>
      </xdr:nvCxnSpPr>
      <xdr:spPr>
        <a:xfrm>
          <a:off x="1988185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64" name="【消防施設】&#10;一人当たり面積最大値テキスト"/>
        <xdr:cNvSpPr txBox="1"/>
      </xdr:nvSpPr>
      <xdr:spPr>
        <a:xfrm>
          <a:off x="19989800" y="126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765" name="直線コネクタ 764"/>
        <xdr:cNvCxnSpPr/>
      </xdr:nvCxnSpPr>
      <xdr:spPr>
        <a:xfrm>
          <a:off x="1988185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6" name="【消防施設】&#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7" name="フローチャート: 判断 766"/>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68" name="フローチャート: 判断 767"/>
        <xdr:cNvSpPr/>
      </xdr:nvSpPr>
      <xdr:spPr>
        <a:xfrm>
          <a:off x="191579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69" name="フローチャート: 判断 768"/>
        <xdr:cNvSpPr/>
      </xdr:nvSpPr>
      <xdr:spPr>
        <a:xfrm>
          <a:off x="1834515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70" name="フローチャート: 判断 769"/>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71" name="フローチャート: 判断 770"/>
        <xdr:cNvSpPr/>
      </xdr:nvSpPr>
      <xdr:spPr>
        <a:xfrm>
          <a:off x="16757650" y="13779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777" name="楕円 776"/>
        <xdr:cNvSpPr/>
      </xdr:nvSpPr>
      <xdr:spPr>
        <a:xfrm>
          <a:off x="199009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778" name="【消防施設】&#10;一人当たり面積該当値テキスト"/>
        <xdr:cNvSpPr txBox="1"/>
      </xdr:nvSpPr>
      <xdr:spPr>
        <a:xfrm>
          <a:off x="199898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779" name="楕円 778"/>
        <xdr:cNvSpPr/>
      </xdr:nvSpPr>
      <xdr:spPr>
        <a:xfrm>
          <a:off x="19157950" y="13887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780" name="直線コネクタ 779"/>
        <xdr:cNvCxnSpPr/>
      </xdr:nvCxnSpPr>
      <xdr:spPr>
        <a:xfrm>
          <a:off x="19202400" y="13938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781" name="楕円 780"/>
        <xdr:cNvSpPr/>
      </xdr:nvSpPr>
      <xdr:spPr>
        <a:xfrm>
          <a:off x="1834515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782" name="直線コネクタ 781"/>
        <xdr:cNvCxnSpPr/>
      </xdr:nvCxnSpPr>
      <xdr:spPr>
        <a:xfrm>
          <a:off x="18395950" y="13938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83" name="楕円 782"/>
        <xdr:cNvSpPr/>
      </xdr:nvSpPr>
      <xdr:spPr>
        <a:xfrm>
          <a:off x="175514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76200</xdr:rowOff>
    </xdr:to>
    <xdr:cxnSp macro="">
      <xdr:nvCxnSpPr>
        <xdr:cNvPr id="784" name="直線コネクタ 783"/>
        <xdr:cNvCxnSpPr/>
      </xdr:nvCxnSpPr>
      <xdr:spPr>
        <a:xfrm flipV="1">
          <a:off x="17602200" y="139382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85" name="n_1aveValue【消防施設】&#10;一人当たり面積"/>
        <xdr:cNvSpPr txBox="1"/>
      </xdr:nvSpPr>
      <xdr:spPr>
        <a:xfrm>
          <a:off x="189802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86" name="n_2aveValue【消防施設】&#10;一人当たり面積"/>
        <xdr:cNvSpPr txBox="1"/>
      </xdr:nvSpPr>
      <xdr:spPr>
        <a:xfrm>
          <a:off x="181801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87" name="n_3aveValue【消防施設】&#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88" name="n_4aveValue【消防施設】&#10;一人当たり面積"/>
        <xdr:cNvSpPr txBox="1"/>
      </xdr:nvSpPr>
      <xdr:spPr>
        <a:xfrm>
          <a:off x="165926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789" name="n_1mainValue【消防施設】&#10;一人当たり面積"/>
        <xdr:cNvSpPr txBox="1"/>
      </xdr:nvSpPr>
      <xdr:spPr>
        <a:xfrm>
          <a:off x="18980227"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790" name="n_2mainValue【消防施設】&#10;一人当たり面積"/>
        <xdr:cNvSpPr txBox="1"/>
      </xdr:nvSpPr>
      <xdr:spPr>
        <a:xfrm>
          <a:off x="18180127"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91" name="n_3mainValue【消防施設】&#10;一人当たり面積"/>
        <xdr:cNvSpPr txBox="1"/>
      </xdr:nvSpPr>
      <xdr:spPr>
        <a:xfrm>
          <a:off x="1738637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4" name="テキスト ボックス 803"/>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2" name="テキスト ボックス 811"/>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15" name="直線コネクタ 814"/>
        <xdr:cNvCxnSpPr/>
      </xdr:nvCxnSpPr>
      <xdr:spPr>
        <a:xfrm flipV="1">
          <a:off x="14699614" y="166820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16" name="【庁舎】&#10;有形固定資産減価償却率最小値テキスト"/>
        <xdr:cNvSpPr txBox="1"/>
      </xdr:nvSpPr>
      <xdr:spPr>
        <a:xfrm>
          <a:off x="1473835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17" name="直線コネクタ 816"/>
        <xdr:cNvCxnSpPr/>
      </xdr:nvCxnSpPr>
      <xdr:spPr>
        <a:xfrm>
          <a:off x="14611350" y="18177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18" name="【庁舎】&#10;有形固定資産減価償却率最大値テキスト"/>
        <xdr:cNvSpPr txBox="1"/>
      </xdr:nvSpPr>
      <xdr:spPr>
        <a:xfrm>
          <a:off x="14738350" y="16457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19" name="直線コネクタ 818"/>
        <xdr:cNvCxnSpPr/>
      </xdr:nvCxnSpPr>
      <xdr:spPr>
        <a:xfrm>
          <a:off x="14611350" y="16682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20" name="【庁舎】&#10;有形固定資産減価償却率平均値テキスト"/>
        <xdr:cNvSpPr txBox="1"/>
      </xdr:nvSpPr>
      <xdr:spPr>
        <a:xfrm>
          <a:off x="14738350" y="17364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21" name="フローチャート: 判断 820"/>
        <xdr:cNvSpPr/>
      </xdr:nvSpPr>
      <xdr:spPr>
        <a:xfrm>
          <a:off x="14649450" y="173856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22" name="フローチャート: 判断 821"/>
        <xdr:cNvSpPr/>
      </xdr:nvSpPr>
      <xdr:spPr>
        <a:xfrm>
          <a:off x="1388745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23" name="フローチャート: 判断 822"/>
        <xdr:cNvSpPr/>
      </xdr:nvSpPr>
      <xdr:spPr>
        <a:xfrm>
          <a:off x="130937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24" name="フローチャート: 判断 823"/>
        <xdr:cNvSpPr/>
      </xdr:nvSpPr>
      <xdr:spPr>
        <a:xfrm>
          <a:off x="12299950" y="17357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25" name="フローチャート: 判断 824"/>
        <xdr:cNvSpPr/>
      </xdr:nvSpPr>
      <xdr:spPr>
        <a:xfrm>
          <a:off x="1148715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57786</xdr:rowOff>
    </xdr:from>
    <xdr:to>
      <xdr:col>85</xdr:col>
      <xdr:colOff>177800</xdr:colOff>
      <xdr:row>100</xdr:row>
      <xdr:rowOff>159386</xdr:rowOff>
    </xdr:to>
    <xdr:sp macro="" textlink="">
      <xdr:nvSpPr>
        <xdr:cNvPr id="831" name="楕円 830"/>
        <xdr:cNvSpPr/>
      </xdr:nvSpPr>
      <xdr:spPr>
        <a:xfrm>
          <a:off x="14649450" y="166312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10813</xdr:rowOff>
    </xdr:from>
    <xdr:ext cx="340478" cy="259045"/>
    <xdr:sp macro="" textlink="">
      <xdr:nvSpPr>
        <xdr:cNvPr id="832" name="【庁舎】&#10;有形固定資産減価償却率該当値テキスト"/>
        <xdr:cNvSpPr txBox="1"/>
      </xdr:nvSpPr>
      <xdr:spPr>
        <a:xfrm>
          <a:off x="14738350" y="16584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92075</xdr:rowOff>
    </xdr:from>
    <xdr:to>
      <xdr:col>81</xdr:col>
      <xdr:colOff>101600</xdr:colOff>
      <xdr:row>102</xdr:row>
      <xdr:rowOff>22225</xdr:rowOff>
    </xdr:to>
    <xdr:sp macro="" textlink="">
      <xdr:nvSpPr>
        <xdr:cNvPr id="833" name="楕円 832"/>
        <xdr:cNvSpPr/>
      </xdr:nvSpPr>
      <xdr:spPr>
        <a:xfrm>
          <a:off x="1388745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108586</xdr:rowOff>
    </xdr:from>
    <xdr:to>
      <xdr:col>85</xdr:col>
      <xdr:colOff>127000</xdr:colOff>
      <xdr:row>101</xdr:row>
      <xdr:rowOff>142875</xdr:rowOff>
    </xdr:to>
    <xdr:cxnSp macro="">
      <xdr:nvCxnSpPr>
        <xdr:cNvPr id="834" name="直線コネクタ 833"/>
        <xdr:cNvCxnSpPr/>
      </xdr:nvCxnSpPr>
      <xdr:spPr>
        <a:xfrm flipV="1">
          <a:off x="13938250" y="16682086"/>
          <a:ext cx="762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35" name="楕円 834"/>
        <xdr:cNvSpPr/>
      </xdr:nvSpPr>
      <xdr:spPr>
        <a:xfrm>
          <a:off x="130937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142875</xdr:rowOff>
    </xdr:to>
    <xdr:cxnSp macro="">
      <xdr:nvCxnSpPr>
        <xdr:cNvPr id="836" name="直線コネクタ 835"/>
        <xdr:cNvCxnSpPr/>
      </xdr:nvCxnSpPr>
      <xdr:spPr>
        <a:xfrm>
          <a:off x="13144500" y="16844011"/>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837" name="楕円 836"/>
        <xdr:cNvSpPr/>
      </xdr:nvSpPr>
      <xdr:spPr>
        <a:xfrm>
          <a:off x="12299950" y="16753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59055</xdr:rowOff>
    </xdr:from>
    <xdr:to>
      <xdr:col>76</xdr:col>
      <xdr:colOff>114300</xdr:colOff>
      <xdr:row>101</xdr:row>
      <xdr:rowOff>99061</xdr:rowOff>
    </xdr:to>
    <xdr:cxnSp macro="">
      <xdr:nvCxnSpPr>
        <xdr:cNvPr id="838" name="直線コネクタ 837"/>
        <xdr:cNvCxnSpPr/>
      </xdr:nvCxnSpPr>
      <xdr:spPr>
        <a:xfrm>
          <a:off x="12344400" y="16804005"/>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39" name="n_1aveValue【庁舎】&#10;有形固定資産減価償却率"/>
        <xdr:cNvSpPr txBox="1"/>
      </xdr:nvSpPr>
      <xdr:spPr>
        <a:xfrm>
          <a:off x="137420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40" name="n_2aveValue【庁舎】&#10;有形固定資産減価償却率"/>
        <xdr:cNvSpPr txBox="1"/>
      </xdr:nvSpPr>
      <xdr:spPr>
        <a:xfrm>
          <a:off x="129609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41" name="n_3aveValue【庁舎】&#10;有形固定資産減価償却率"/>
        <xdr:cNvSpPr txBox="1"/>
      </xdr:nvSpPr>
      <xdr:spPr>
        <a:xfrm>
          <a:off x="121672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42" name="n_4aveValue【庁舎】&#10;有形固定資産減価償却率"/>
        <xdr:cNvSpPr txBox="1"/>
      </xdr:nvSpPr>
      <xdr:spPr>
        <a:xfrm>
          <a:off x="113544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38752</xdr:rowOff>
    </xdr:from>
    <xdr:ext cx="405111" cy="259045"/>
    <xdr:sp macro="" textlink="">
      <xdr:nvSpPr>
        <xdr:cNvPr id="843" name="n_1mainValue【庁舎】&#10;有形固定資産減価償却率"/>
        <xdr:cNvSpPr txBox="1"/>
      </xdr:nvSpPr>
      <xdr:spPr>
        <a:xfrm>
          <a:off x="13742044" y="1661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44" name="n_2mainValue【庁舎】&#10;有形固定資産減価償却率"/>
        <xdr:cNvSpPr txBox="1"/>
      </xdr:nvSpPr>
      <xdr:spPr>
        <a:xfrm>
          <a:off x="12960994" y="1656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845" name="n_3mainValue【庁舎】&#10;有形固定資産減価償却率"/>
        <xdr:cNvSpPr txBox="1"/>
      </xdr:nvSpPr>
      <xdr:spPr>
        <a:xfrm>
          <a:off x="12167244" y="1652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6" name="直線コネクタ 85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7" name="テキスト ボックス 85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8" name="直線コネクタ 85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9" name="テキスト ボックス 85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0" name="直線コネクタ 85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1" name="テキスト ボックス 86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2" name="直線コネクタ 86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3" name="テキスト ボックス 86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106</xdr:row>
      <xdr:rowOff>121920</xdr:rowOff>
    </xdr:to>
    <xdr:cxnSp macro="">
      <xdr:nvCxnSpPr>
        <xdr:cNvPr id="867" name="直線コネクタ 866"/>
        <xdr:cNvCxnSpPr/>
      </xdr:nvCxnSpPr>
      <xdr:spPr>
        <a:xfrm flipV="1">
          <a:off x="19951064" y="16882872"/>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125747</xdr:rowOff>
    </xdr:from>
    <xdr:ext cx="469744" cy="259045"/>
    <xdr:sp macro="" textlink="">
      <xdr:nvSpPr>
        <xdr:cNvPr id="868" name="【庁舎】&#10;一人当たり面積最小値テキスト"/>
        <xdr:cNvSpPr txBox="1"/>
      </xdr:nvSpPr>
      <xdr:spPr>
        <a:xfrm>
          <a:off x="19989800"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121920</xdr:rowOff>
    </xdr:from>
    <xdr:to>
      <xdr:col>116</xdr:col>
      <xdr:colOff>152400</xdr:colOff>
      <xdr:row>106</xdr:row>
      <xdr:rowOff>121920</xdr:rowOff>
    </xdr:to>
    <xdr:cxnSp macro="">
      <xdr:nvCxnSpPr>
        <xdr:cNvPr id="869" name="直線コネクタ 868"/>
        <xdr:cNvCxnSpPr/>
      </xdr:nvCxnSpPr>
      <xdr:spPr>
        <a:xfrm>
          <a:off x="19881850" y="17724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70" name="【庁舎】&#10;一人当たり面積最大値テキスト"/>
        <xdr:cNvSpPr txBox="1"/>
      </xdr:nvSpPr>
      <xdr:spPr>
        <a:xfrm>
          <a:off x="19989800" y="1665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71" name="直線コネクタ 870"/>
        <xdr:cNvCxnSpPr/>
      </xdr:nvCxnSpPr>
      <xdr:spPr>
        <a:xfrm>
          <a:off x="19881850" y="16882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72" name="【庁舎】&#10;一人当たり面積平均値テキスト"/>
        <xdr:cNvSpPr txBox="1"/>
      </xdr:nvSpPr>
      <xdr:spPr>
        <a:xfrm>
          <a:off x="19989800" y="1720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73" name="フローチャート: 判断 872"/>
        <xdr:cNvSpPr/>
      </xdr:nvSpPr>
      <xdr:spPr>
        <a:xfrm>
          <a:off x="19900900" y="1735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121413</xdr:rowOff>
    </xdr:from>
    <xdr:to>
      <xdr:col>112</xdr:col>
      <xdr:colOff>38100</xdr:colOff>
      <xdr:row>105</xdr:row>
      <xdr:rowOff>51563</xdr:rowOff>
    </xdr:to>
    <xdr:sp macro="" textlink="">
      <xdr:nvSpPr>
        <xdr:cNvPr id="874" name="フローチャート: 判断 873"/>
        <xdr:cNvSpPr/>
      </xdr:nvSpPr>
      <xdr:spPr>
        <a:xfrm>
          <a:off x="19157950" y="17380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98552</xdr:rowOff>
    </xdr:from>
    <xdr:to>
      <xdr:col>107</xdr:col>
      <xdr:colOff>101600</xdr:colOff>
      <xdr:row>105</xdr:row>
      <xdr:rowOff>28702</xdr:rowOff>
    </xdr:to>
    <xdr:sp macro="" textlink="">
      <xdr:nvSpPr>
        <xdr:cNvPr id="875" name="フローチャート: 判断 874"/>
        <xdr:cNvSpPr/>
      </xdr:nvSpPr>
      <xdr:spPr>
        <a:xfrm>
          <a:off x="18345150" y="1735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80263</xdr:rowOff>
    </xdr:from>
    <xdr:to>
      <xdr:col>102</xdr:col>
      <xdr:colOff>165100</xdr:colOff>
      <xdr:row>105</xdr:row>
      <xdr:rowOff>10413</xdr:rowOff>
    </xdr:to>
    <xdr:sp macro="" textlink="">
      <xdr:nvSpPr>
        <xdr:cNvPr id="876" name="フローチャート: 判断 875"/>
        <xdr:cNvSpPr/>
      </xdr:nvSpPr>
      <xdr:spPr>
        <a:xfrm>
          <a:off x="1755140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84837</xdr:rowOff>
    </xdr:from>
    <xdr:to>
      <xdr:col>98</xdr:col>
      <xdr:colOff>38100</xdr:colOff>
      <xdr:row>105</xdr:row>
      <xdr:rowOff>14987</xdr:rowOff>
    </xdr:to>
    <xdr:sp macro="" textlink="">
      <xdr:nvSpPr>
        <xdr:cNvPr id="877" name="フローチャート: 判断 876"/>
        <xdr:cNvSpPr/>
      </xdr:nvSpPr>
      <xdr:spPr>
        <a:xfrm>
          <a:off x="16757650" y="17344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83" name="楕円 882"/>
        <xdr:cNvSpPr/>
      </xdr:nvSpPr>
      <xdr:spPr>
        <a:xfrm>
          <a:off x="199009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884" name="【庁舎】&#10;一人当たり面積該当値テキスト"/>
        <xdr:cNvSpPr txBox="1"/>
      </xdr:nvSpPr>
      <xdr:spPr>
        <a:xfrm>
          <a:off x="19989800"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85" name="楕円 884"/>
        <xdr:cNvSpPr/>
      </xdr:nvSpPr>
      <xdr:spPr>
        <a:xfrm>
          <a:off x="19157950" y="17819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107</xdr:row>
      <xdr:rowOff>96774</xdr:rowOff>
    </xdr:to>
    <xdr:cxnSp macro="">
      <xdr:nvCxnSpPr>
        <xdr:cNvPr id="886" name="直線コネクタ 885"/>
        <xdr:cNvCxnSpPr/>
      </xdr:nvCxnSpPr>
      <xdr:spPr>
        <a:xfrm flipV="1">
          <a:off x="19202400" y="17586961"/>
          <a:ext cx="7493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887" name="楕円 886"/>
        <xdr:cNvSpPr/>
      </xdr:nvSpPr>
      <xdr:spPr>
        <a:xfrm>
          <a:off x="1834515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888" name="直線コネクタ 887"/>
        <xdr:cNvCxnSpPr/>
      </xdr:nvCxnSpPr>
      <xdr:spPr>
        <a:xfrm>
          <a:off x="18395950" y="178704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89" name="楕円 888"/>
        <xdr:cNvSpPr/>
      </xdr:nvSpPr>
      <xdr:spPr>
        <a:xfrm>
          <a:off x="175514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96774</xdr:rowOff>
    </xdr:to>
    <xdr:cxnSp macro="">
      <xdr:nvCxnSpPr>
        <xdr:cNvPr id="890" name="直線コネクタ 889"/>
        <xdr:cNvCxnSpPr/>
      </xdr:nvCxnSpPr>
      <xdr:spPr>
        <a:xfrm>
          <a:off x="17602200" y="178658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68090</xdr:rowOff>
    </xdr:from>
    <xdr:ext cx="469744" cy="259045"/>
    <xdr:sp macro="" textlink="">
      <xdr:nvSpPr>
        <xdr:cNvPr id="891" name="n_1aveValue【庁舎】&#10;一人当たり面積"/>
        <xdr:cNvSpPr txBox="1"/>
      </xdr:nvSpPr>
      <xdr:spPr>
        <a:xfrm>
          <a:off x="189802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892" name="n_2aveValue【庁舎】&#10;一人当たり面積"/>
        <xdr:cNvSpPr txBox="1"/>
      </xdr:nvSpPr>
      <xdr:spPr>
        <a:xfrm>
          <a:off x="181801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26940</xdr:rowOff>
    </xdr:from>
    <xdr:ext cx="469744" cy="259045"/>
    <xdr:sp macro="" textlink="">
      <xdr:nvSpPr>
        <xdr:cNvPr id="893" name="n_3aveValue【庁舎】&#10;一人当たり面積"/>
        <xdr:cNvSpPr txBox="1"/>
      </xdr:nvSpPr>
      <xdr:spPr>
        <a:xfrm>
          <a:off x="17386377" y="171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31514</xdr:rowOff>
    </xdr:from>
    <xdr:ext cx="469744" cy="259045"/>
    <xdr:sp macro="" textlink="">
      <xdr:nvSpPr>
        <xdr:cNvPr id="894" name="n_4aveValue【庁舎】&#10;一人当たり面積"/>
        <xdr:cNvSpPr txBox="1"/>
      </xdr:nvSpPr>
      <xdr:spPr>
        <a:xfrm>
          <a:off x="16592627" y="171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95" name="n_1mainValue【庁舎】&#10;一人当たり面積"/>
        <xdr:cNvSpPr txBox="1"/>
      </xdr:nvSpPr>
      <xdr:spPr>
        <a:xfrm>
          <a:off x="1898022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896" name="n_2mainValue【庁舎】&#10;一人当たり面積"/>
        <xdr:cNvSpPr txBox="1"/>
      </xdr:nvSpPr>
      <xdr:spPr>
        <a:xfrm>
          <a:off x="1818012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97" name="n_3mainValue【庁舎】&#10;一人当たり面積"/>
        <xdr:cNvSpPr txBox="1"/>
      </xdr:nvSpPr>
      <xdr:spPr>
        <a:xfrm>
          <a:off x="1738637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類似団体と比較して庁舎以外の有形固定資産減価償却率が高くなっている。庁舎については、平成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庁舎が供用開始なったほか、令和２年度に新第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庁舎においても供用開始となったことにより施設の更新が図られている。</a:t>
          </a:r>
        </a:p>
        <a:p>
          <a:r>
            <a:rPr kumimoji="1" lang="ja-JP" altLang="en-US" sz="1300">
              <a:latin typeface="ＭＳ Ｐゴシック" panose="020B0600070205080204" pitchFamily="50" charset="-128"/>
              <a:ea typeface="ＭＳ Ｐゴシック" panose="020B0600070205080204" pitchFamily="50" charset="-128"/>
            </a:rPr>
            <a:t>図書館、体育館・プール、保健センター、福祉施設及び消防施設については、公共施設個別計画に基づき、築年度等に応じて計画的に建替え・改修を行うことで施設の安全性を図ります。</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も同計画に基づき、築年度等に応じて計画的に建替え・改修を行うこととし、一般廃棄物処理施設建設等基金を積立てすることで、現役世代と将来世代の負担の平準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ea"/>
              <a:ea typeface="+mn-ea"/>
              <a:cs typeface="+mn-cs"/>
            </a:rPr>
            <a:t>本市においては、個人市民税をはじめとする市税収入が、歳入全体に占める割合として高く、近年は、市税収入の増に伴い、財政力指数は上昇傾向にあり、前年度比でも</a:t>
          </a:r>
          <a:r>
            <a:rPr kumimoji="1" lang="en-US" altLang="ja-JP" sz="1300" b="0" i="0" u="none" strike="noStrike" kern="0" cap="none" spc="0" normalizeH="0" baseline="0" noProof="0">
              <a:ln>
                <a:noFill/>
              </a:ln>
              <a:solidFill>
                <a:prstClr val="black"/>
              </a:solidFill>
              <a:effectLst/>
              <a:uLnTx/>
              <a:uFillTx/>
              <a:latin typeface="+mn-ea"/>
              <a:ea typeface="+mn-ea"/>
              <a:cs typeface="+mn-cs"/>
            </a:rPr>
            <a:t>0.01</a:t>
          </a:r>
          <a:r>
            <a:rPr kumimoji="1" lang="ja-JP" altLang="en-US" sz="1300" b="0" i="0" u="none" strike="noStrike" kern="0" cap="none" spc="0" normalizeH="0" baseline="0" noProof="0">
              <a:ln>
                <a:noFill/>
              </a:ln>
              <a:solidFill>
                <a:prstClr val="black"/>
              </a:solidFill>
              <a:effectLst/>
              <a:uLnTx/>
              <a:uFillTx/>
              <a:latin typeface="+mn-ea"/>
              <a:ea typeface="+mn-ea"/>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今後は、社会福祉費や生活保護費など社会保障関係経費の増大も想定されることに加え、新型コロナウイルス感染症の影響を注視しつつ、引き続き財政基盤の強化に努める。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xdr:cNvCxnSpPr/>
      </xdr:nvCxnSpPr>
      <xdr:spPr>
        <a:xfrm flipV="1">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70555</xdr:rowOff>
    </xdr:to>
    <xdr:cxnSp macro="">
      <xdr:nvCxnSpPr>
        <xdr:cNvPr id="72" name="直線コネクタ 71"/>
        <xdr:cNvCxnSpPr/>
      </xdr:nvCxnSpPr>
      <xdr:spPr>
        <a:xfrm flipV="1">
          <a:off x="3225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xdr:cNvCxnSpPr/>
      </xdr:nvCxnSpPr>
      <xdr:spPr>
        <a:xfrm flipV="1">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700" b="0" i="0" u="none" strike="noStrike" kern="0" cap="none" spc="0" normalizeH="0" baseline="0" noProof="0">
              <a:ln>
                <a:noFill/>
              </a:ln>
              <a:solidFill>
                <a:prstClr val="black"/>
              </a:solidFill>
              <a:effectLst/>
              <a:uLnTx/>
              <a:uFillTx/>
              <a:latin typeface="+mn-ea"/>
              <a:ea typeface="+mn-ea"/>
              <a:cs typeface="+mn-cs"/>
            </a:rPr>
            <a:t>本市の経常収支比率は、前年度と比較すると</a:t>
          </a:r>
          <a:r>
            <a:rPr kumimoji="1" lang="en-US" altLang="ja-JP" sz="700" b="0" i="0" u="none" strike="noStrike" kern="0" cap="none" spc="0" normalizeH="0" baseline="0" noProof="0">
              <a:ln>
                <a:noFill/>
              </a:ln>
              <a:solidFill>
                <a:prstClr val="black"/>
              </a:solidFill>
              <a:effectLst/>
              <a:uLnTx/>
              <a:uFillTx/>
              <a:latin typeface="+mn-ea"/>
              <a:ea typeface="+mn-ea"/>
              <a:cs typeface="+mn-cs"/>
            </a:rPr>
            <a:t>0.8</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ポイント改善し、類似団体平均値を下回った。これは、歳入面では、市税収入において、給与所得者数の増加による個人市民税の増収などにより</a:t>
          </a:r>
          <a:r>
            <a:rPr kumimoji="1" lang="en-US" altLang="ja-JP" sz="700" b="0" i="0" u="none" strike="noStrike" kern="0" cap="none" spc="0" normalizeH="0" baseline="0" noProof="0">
              <a:ln>
                <a:noFill/>
              </a:ln>
              <a:solidFill>
                <a:sysClr val="windowText" lastClr="000000"/>
              </a:solidFill>
              <a:effectLst/>
              <a:uLnTx/>
              <a:uFillTx/>
              <a:latin typeface="+mn-ea"/>
              <a:ea typeface="+mn-ea"/>
              <a:cs typeface="+mn-cs"/>
            </a:rPr>
            <a:t>12</a:t>
          </a:r>
          <a:r>
            <a:rPr kumimoji="1" lang="ja-JP" altLang="en-US" sz="700" b="0" i="0" u="none" strike="noStrike" kern="0" cap="none" spc="0" normalizeH="0" baseline="0" noProof="0">
              <a:ln>
                <a:noFill/>
              </a:ln>
              <a:solidFill>
                <a:sysClr val="windowText" lastClr="000000"/>
              </a:solidFill>
              <a:effectLst/>
              <a:uLnTx/>
              <a:uFillTx/>
              <a:latin typeface="+mn-ea"/>
              <a:ea typeface="+mn-ea"/>
              <a:cs typeface="+mn-cs"/>
            </a:rPr>
            <a:t>億</a:t>
          </a:r>
          <a:r>
            <a:rPr kumimoji="1" lang="en-US" altLang="ja-JP" sz="700" b="0" i="0" u="none" strike="noStrike" kern="0" cap="none" spc="0" normalizeH="0" baseline="0" noProof="0">
              <a:ln>
                <a:noFill/>
              </a:ln>
              <a:solidFill>
                <a:sysClr val="windowText" lastClr="000000"/>
              </a:solidFill>
              <a:effectLst/>
              <a:uLnTx/>
              <a:uFillTx/>
              <a:latin typeface="+mn-ea"/>
              <a:ea typeface="+mn-ea"/>
              <a:cs typeface="+mn-cs"/>
            </a:rPr>
            <a:t>7,172</a:t>
          </a:r>
          <a:r>
            <a:rPr kumimoji="1" lang="ja-JP" altLang="en-US" sz="700" b="0" i="0" u="none" strike="noStrike" kern="0" cap="none" spc="0" normalizeH="0" baseline="0" noProof="0">
              <a:ln>
                <a:noFill/>
              </a:ln>
              <a:solidFill>
                <a:sysClr val="windowText" lastClr="000000"/>
              </a:solidFill>
              <a:effectLst/>
              <a:uLnTx/>
              <a:uFillTx/>
              <a:latin typeface="+mn-ea"/>
              <a:ea typeface="+mn-ea"/>
              <a:cs typeface="+mn-cs"/>
            </a:rPr>
            <a:t>万円の</a:t>
          </a:r>
          <a:r>
            <a:rPr kumimoji="1" lang="ja-JP" altLang="en-US" sz="700" b="0" i="0" u="none" strike="noStrike" kern="0" cap="none" spc="0" normalizeH="0" baseline="0" noProof="0">
              <a:ln>
                <a:noFill/>
              </a:ln>
              <a:solidFill>
                <a:prstClr val="black"/>
              </a:solidFill>
              <a:effectLst/>
              <a:uLnTx/>
              <a:uFillTx/>
              <a:latin typeface="+mn-ea"/>
              <a:ea typeface="+mn-ea"/>
              <a:cs typeface="+mn-cs"/>
            </a:rPr>
            <a:t>増加となったほか、地方消費税交付金において、令和元年</a:t>
          </a:r>
          <a:r>
            <a:rPr kumimoji="1" lang="en-US" altLang="ja-JP" sz="700" b="0" i="0" u="none" strike="noStrike" kern="0" cap="none" spc="0" normalizeH="0" baseline="0" noProof="0">
              <a:ln>
                <a:noFill/>
              </a:ln>
              <a:solidFill>
                <a:prstClr val="black"/>
              </a:solidFill>
              <a:effectLst/>
              <a:uLnTx/>
              <a:uFillTx/>
              <a:latin typeface="+mn-ea"/>
              <a:ea typeface="+mn-ea"/>
              <a:cs typeface="+mn-cs"/>
            </a:rPr>
            <a:t>10</a:t>
          </a:r>
          <a:r>
            <a:rPr kumimoji="1" lang="ja-JP" altLang="en-US" sz="700" b="0" i="0" u="none" strike="noStrike" kern="0" cap="none" spc="0" normalizeH="0" baseline="0" noProof="0">
              <a:ln>
                <a:noFill/>
              </a:ln>
              <a:solidFill>
                <a:prstClr val="black"/>
              </a:solidFill>
              <a:effectLst/>
              <a:uLnTx/>
              <a:uFillTx/>
              <a:latin typeface="+mn-ea"/>
              <a:ea typeface="+mn-ea"/>
              <a:cs typeface="+mn-cs"/>
            </a:rPr>
            <a:t>月の消費税率の引き上げにより</a:t>
          </a:r>
          <a:r>
            <a:rPr kumimoji="1" lang="en-US" altLang="ja-JP" sz="700" b="0" i="0" u="none" strike="noStrike" kern="0" cap="none" spc="0" normalizeH="0" baseline="0" noProof="0">
              <a:ln>
                <a:noFill/>
              </a:ln>
              <a:solidFill>
                <a:prstClr val="black"/>
              </a:solidFill>
              <a:effectLst/>
              <a:uLnTx/>
              <a:uFillTx/>
              <a:latin typeface="+mn-ea"/>
              <a:ea typeface="+mn-ea"/>
              <a:cs typeface="+mn-cs"/>
            </a:rPr>
            <a:t>18</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5,092</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万円の増加となったことから、経常一般財源総額では、対前年度</a:t>
          </a:r>
          <a:r>
            <a:rPr kumimoji="1" lang="en-US" altLang="ja-JP" sz="700" b="0" i="0" u="none" strike="noStrike" kern="0" cap="none" spc="0" normalizeH="0" baseline="0" noProof="0">
              <a:ln>
                <a:noFill/>
              </a:ln>
              <a:solidFill>
                <a:prstClr val="black"/>
              </a:solidFill>
              <a:effectLst/>
              <a:uLnTx/>
              <a:uFillTx/>
              <a:latin typeface="+mn-ea"/>
              <a:ea typeface="+mn-ea"/>
              <a:cs typeface="+mn-cs"/>
            </a:rPr>
            <a:t>29</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2611</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万円の増加となり、経常収支比率を</a:t>
          </a:r>
          <a:r>
            <a:rPr kumimoji="1" lang="en-US" altLang="ja-JP" sz="700" b="0" i="0" u="none" strike="noStrike" kern="0" cap="none" spc="0" normalizeH="0" baseline="0" noProof="0">
              <a:ln>
                <a:noFill/>
              </a:ln>
              <a:solidFill>
                <a:prstClr val="black"/>
              </a:solidFill>
              <a:effectLst/>
              <a:uLnTx/>
              <a:uFillTx/>
              <a:latin typeface="+mn-ea"/>
              <a:ea typeface="+mn-ea"/>
              <a:cs typeface="+mn-cs"/>
            </a:rPr>
            <a:t>3.2</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ポイント改善させる要因となった。一方で、歳出面では、人件費において、正規職員については減となったものの、非常勤職員が会計年度任用職員に移行したことで、人件費全体では</a:t>
          </a:r>
          <a:r>
            <a:rPr kumimoji="1" lang="en-US" altLang="ja-JP" sz="700" b="0" i="0" u="none" strike="noStrike" kern="0" cap="none" spc="0" normalizeH="0" baseline="0" noProof="0">
              <a:ln>
                <a:noFill/>
              </a:ln>
              <a:solidFill>
                <a:prstClr val="black"/>
              </a:solidFill>
              <a:effectLst/>
              <a:uLnTx/>
              <a:uFillTx/>
              <a:latin typeface="+mn-ea"/>
              <a:ea typeface="+mn-ea"/>
              <a:cs typeface="+mn-cs"/>
            </a:rPr>
            <a:t>22</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5,356</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万円の増となるなど、経常経費充当一般財源では対前年度</a:t>
          </a:r>
          <a:r>
            <a:rPr kumimoji="1" lang="en-US" altLang="ja-JP" sz="700" b="0" i="0" u="none" strike="noStrike" kern="0" cap="none" spc="0" normalizeH="0" baseline="0" noProof="0">
              <a:ln>
                <a:noFill/>
              </a:ln>
              <a:solidFill>
                <a:prstClr val="black"/>
              </a:solidFill>
              <a:effectLst/>
              <a:uLnTx/>
              <a:uFillTx/>
              <a:latin typeface="+mn-ea"/>
              <a:ea typeface="+mn-ea"/>
              <a:cs typeface="+mn-cs"/>
            </a:rPr>
            <a:t>19</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2,342</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万円の増加となり、経常収支比率を</a:t>
          </a:r>
          <a:r>
            <a:rPr kumimoji="1" lang="en-US" altLang="ja-JP" sz="700" b="0" i="0" u="none" strike="noStrike" kern="0" cap="none" spc="0" normalizeH="0" baseline="0" noProof="0">
              <a:ln>
                <a:noFill/>
              </a:ln>
              <a:solidFill>
                <a:prstClr val="black"/>
              </a:solidFill>
              <a:effectLst/>
              <a:uLnTx/>
              <a:uFillTx/>
              <a:latin typeface="+mn-ea"/>
              <a:ea typeface="+mn-ea"/>
              <a:cs typeface="+mn-cs"/>
            </a:rPr>
            <a:t>2.1</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ポイント上昇させる要因となった。</a:t>
          </a:r>
          <a:endParaRPr kumimoji="1" lang="en-US" altLang="ja-JP" sz="7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ea"/>
              <a:ea typeface="+mn-ea"/>
              <a:cs typeface="+mn-cs"/>
            </a:rPr>
            <a:t>　今後は、高齢化の進展や待機児童対策等にかかる扶助費の増加傾向が続くと予想されることに加え、新型コロナウイルス感染症の影響による景気の低迷が見込まれる。これらの社会情勢による経常収支比率の悪化を食い止めるためにも、人件費削減や事務事業の見直しといった行財政改革を推進するとともに、市税収入をはじめとする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78232</xdr:rowOff>
    </xdr:to>
    <xdr:cxnSp macro="">
      <xdr:nvCxnSpPr>
        <xdr:cNvPr id="130" name="直線コネクタ 129"/>
        <xdr:cNvCxnSpPr/>
      </xdr:nvCxnSpPr>
      <xdr:spPr>
        <a:xfrm flipV="1">
          <a:off x="4114800" y="106309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78232</xdr:rowOff>
    </xdr:to>
    <xdr:cxnSp macro="">
      <xdr:nvCxnSpPr>
        <xdr:cNvPr id="133" name="直線コネクタ 132"/>
        <xdr:cNvCxnSpPr/>
      </xdr:nvCxnSpPr>
      <xdr:spPr>
        <a:xfrm>
          <a:off x="3225800" y="105247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29972</xdr:rowOff>
    </xdr:to>
    <xdr:cxnSp macro="">
      <xdr:nvCxnSpPr>
        <xdr:cNvPr id="136" name="直線コネクタ 135"/>
        <xdr:cNvCxnSpPr/>
      </xdr:nvCxnSpPr>
      <xdr:spPr>
        <a:xfrm flipV="1">
          <a:off x="2336800" y="1052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97536</xdr:rowOff>
    </xdr:to>
    <xdr:cxnSp macro="">
      <xdr:nvCxnSpPr>
        <xdr:cNvPr id="139" name="直線コネクタ 138"/>
        <xdr:cNvCxnSpPr/>
      </xdr:nvCxnSpPr>
      <xdr:spPr>
        <a:xfrm flipV="1">
          <a:off x="1447800" y="106598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6" name="テキスト ボックス 155"/>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人件費において、</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非常勤職員の賃金（物件費）が会計年度任用職員制度に移行したことにより</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前年度を上回ったが、維持補修費においては前年度をわずかに下回り、物件費においては、</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放課後保育クラブのクラス数の増に伴う指定管理料の増加や学校給食調理業務の委託化を進めていること</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などにより、一人当たりの合計額は</a:t>
          </a:r>
          <a:r>
            <a:rPr kumimoji="1" lang="en-US"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7,558</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円の増加となった。</a:t>
          </a:r>
          <a:endParaRPr kumimoji="0"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今後は、人事給与制度改革の効果や定員管理の適正化等により人件費が減少する見込みであるが、物件費等の経費については</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今後も毎年度の</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労務単価の上昇が</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見込まれ</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るため、委託内容の精査や民営化等を更に進め経費の削減に努める。</a:t>
          </a:r>
          <a:endParaRPr kumimoji="0"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46610</xdr:rowOff>
    </xdr:from>
    <xdr:to>
      <xdr:col>23</xdr:col>
      <xdr:colOff>133350</xdr:colOff>
      <xdr:row>82</xdr:row>
      <xdr:rowOff>147929</xdr:rowOff>
    </xdr:to>
    <xdr:cxnSp macro="">
      <xdr:nvCxnSpPr>
        <xdr:cNvPr id="193" name="直線コネクタ 192"/>
        <xdr:cNvCxnSpPr/>
      </xdr:nvCxnSpPr>
      <xdr:spPr>
        <a:xfrm>
          <a:off x="4114800" y="14105510"/>
          <a:ext cx="8382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143323</xdr:rowOff>
    </xdr:from>
    <xdr:to>
      <xdr:col>19</xdr:col>
      <xdr:colOff>133350</xdr:colOff>
      <xdr:row>82</xdr:row>
      <xdr:rowOff>46610</xdr:rowOff>
    </xdr:to>
    <xdr:cxnSp macro="">
      <xdr:nvCxnSpPr>
        <xdr:cNvPr id="196" name="直線コネクタ 195"/>
        <xdr:cNvCxnSpPr/>
      </xdr:nvCxnSpPr>
      <xdr:spPr>
        <a:xfrm>
          <a:off x="3225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143323</xdr:rowOff>
    </xdr:from>
    <xdr:to>
      <xdr:col>15</xdr:col>
      <xdr:colOff>82550</xdr:colOff>
      <xdr:row>81</xdr:row>
      <xdr:rowOff>164759</xdr:rowOff>
    </xdr:to>
    <xdr:cxnSp macro="">
      <xdr:nvCxnSpPr>
        <xdr:cNvPr id="199" name="直線コネクタ 198"/>
        <xdr:cNvCxnSpPr/>
      </xdr:nvCxnSpPr>
      <xdr:spPr>
        <a:xfrm flipV="1">
          <a:off x="2336800" y="14030773"/>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164759</xdr:rowOff>
    </xdr:from>
    <xdr:to>
      <xdr:col>11</xdr:col>
      <xdr:colOff>31750</xdr:colOff>
      <xdr:row>82</xdr:row>
      <xdr:rowOff>789</xdr:rowOff>
    </xdr:to>
    <xdr:cxnSp macro="">
      <xdr:nvCxnSpPr>
        <xdr:cNvPr id="202" name="直線コネクタ 201"/>
        <xdr:cNvCxnSpPr/>
      </xdr:nvCxnSpPr>
      <xdr:spPr>
        <a:xfrm flipV="1">
          <a:off x="1447800" y="1405220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97129</xdr:rowOff>
    </xdr:from>
    <xdr:to>
      <xdr:col>23</xdr:col>
      <xdr:colOff>184150</xdr:colOff>
      <xdr:row>83</xdr:row>
      <xdr:rowOff>27279</xdr:rowOff>
    </xdr:to>
    <xdr:sp macro="" textlink="">
      <xdr:nvSpPr>
        <xdr:cNvPr id="212" name="楕円 211"/>
        <xdr:cNvSpPr/>
      </xdr:nvSpPr>
      <xdr:spPr>
        <a:xfrm>
          <a:off x="49022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69206</xdr:rowOff>
    </xdr:from>
    <xdr:ext cx="762000" cy="259045"/>
    <xdr:sp macro="" textlink="">
      <xdr:nvSpPr>
        <xdr:cNvPr id="213" name="人件費・物件費等の状況該当値テキスト"/>
        <xdr:cNvSpPr txBox="1"/>
      </xdr:nvSpPr>
      <xdr:spPr>
        <a:xfrm>
          <a:off x="5041900" y="1412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167260</xdr:rowOff>
    </xdr:from>
    <xdr:to>
      <xdr:col>19</xdr:col>
      <xdr:colOff>184150</xdr:colOff>
      <xdr:row>82</xdr:row>
      <xdr:rowOff>97410</xdr:rowOff>
    </xdr:to>
    <xdr:sp macro="" textlink="">
      <xdr:nvSpPr>
        <xdr:cNvPr id="214" name="楕円 213"/>
        <xdr:cNvSpPr/>
      </xdr:nvSpPr>
      <xdr:spPr>
        <a:xfrm>
          <a:off x="4064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82187</xdr:rowOff>
    </xdr:from>
    <xdr:ext cx="736600" cy="259045"/>
    <xdr:sp macro="" textlink="">
      <xdr:nvSpPr>
        <xdr:cNvPr id="215" name="テキスト ボックス 214"/>
        <xdr:cNvSpPr txBox="1"/>
      </xdr:nvSpPr>
      <xdr:spPr>
        <a:xfrm>
          <a:off x="3733800" y="1414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92523</xdr:rowOff>
    </xdr:from>
    <xdr:to>
      <xdr:col>15</xdr:col>
      <xdr:colOff>133350</xdr:colOff>
      <xdr:row>82</xdr:row>
      <xdr:rowOff>22673</xdr:rowOff>
    </xdr:to>
    <xdr:sp macro="" textlink="">
      <xdr:nvSpPr>
        <xdr:cNvPr id="216" name="楕円 215"/>
        <xdr:cNvSpPr/>
      </xdr:nvSpPr>
      <xdr:spPr>
        <a:xfrm>
          <a:off x="3175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7450</xdr:rowOff>
    </xdr:from>
    <xdr:ext cx="762000" cy="259045"/>
    <xdr:sp macro="" textlink="">
      <xdr:nvSpPr>
        <xdr:cNvPr id="217" name="テキスト ボックス 216"/>
        <xdr:cNvSpPr txBox="1"/>
      </xdr:nvSpPr>
      <xdr:spPr>
        <a:xfrm>
          <a:off x="2844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113959</xdr:rowOff>
    </xdr:from>
    <xdr:to>
      <xdr:col>11</xdr:col>
      <xdr:colOff>82550</xdr:colOff>
      <xdr:row>82</xdr:row>
      <xdr:rowOff>44109</xdr:rowOff>
    </xdr:to>
    <xdr:sp macro="" textlink="">
      <xdr:nvSpPr>
        <xdr:cNvPr id="218" name="楕円 217"/>
        <xdr:cNvSpPr/>
      </xdr:nvSpPr>
      <xdr:spPr>
        <a:xfrm>
          <a:off x="2286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54286</xdr:rowOff>
    </xdr:from>
    <xdr:ext cx="762000" cy="259045"/>
    <xdr:sp macro="" textlink="">
      <xdr:nvSpPr>
        <xdr:cNvPr id="219" name="テキスト ボックス 218"/>
        <xdr:cNvSpPr txBox="1"/>
      </xdr:nvSpPr>
      <xdr:spPr>
        <a:xfrm>
          <a:off x="1955800" y="137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121439</xdr:rowOff>
    </xdr:from>
    <xdr:to>
      <xdr:col>7</xdr:col>
      <xdr:colOff>31750</xdr:colOff>
      <xdr:row>82</xdr:row>
      <xdr:rowOff>51589</xdr:rowOff>
    </xdr:to>
    <xdr:sp macro="" textlink="">
      <xdr:nvSpPr>
        <xdr:cNvPr id="220" name="楕円 219"/>
        <xdr:cNvSpPr/>
      </xdr:nvSpPr>
      <xdr:spPr>
        <a:xfrm>
          <a:off x="1397000" y="140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61766</xdr:rowOff>
    </xdr:from>
    <xdr:ext cx="762000" cy="259045"/>
    <xdr:sp macro="" textlink="">
      <xdr:nvSpPr>
        <xdr:cNvPr id="221" name="テキスト ボックス 220"/>
        <xdr:cNvSpPr txBox="1"/>
      </xdr:nvSpPr>
      <xdr:spPr>
        <a:xfrm>
          <a:off x="1066800" y="137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游ゴシック" panose="020B0400000000000000" pitchFamily="50" charset="-128"/>
              <a:ea typeface="游ゴシック" panose="020B0400000000000000" pitchFamily="50" charset="-128"/>
            </a:rPr>
            <a:t>本市のラスパイレス指数が恒常的に高い要因が、独自の給料表や昇格制度など、本市特有の要因であったことから、平成</a:t>
          </a:r>
          <a:r>
            <a:rPr kumimoji="1" lang="en-US" altLang="ja-JP" sz="1000">
              <a:latin typeface="游ゴシック" panose="020B0400000000000000" pitchFamily="50" charset="-128"/>
              <a:ea typeface="游ゴシック" panose="020B0400000000000000" pitchFamily="50" charset="-128"/>
            </a:rPr>
            <a:t>26</a:t>
          </a:r>
          <a:r>
            <a:rPr kumimoji="1" lang="ja-JP" altLang="en-US" sz="1000">
              <a:latin typeface="游ゴシック" panose="020B0400000000000000" pitchFamily="50" charset="-128"/>
              <a:ea typeface="游ゴシック" panose="020B0400000000000000" pitchFamily="50" charset="-128"/>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a:latin typeface="游ゴシック" panose="020B0400000000000000" pitchFamily="50" charset="-128"/>
              <a:ea typeface="游ゴシック" panose="020B0400000000000000" pitchFamily="50" charset="-128"/>
            </a:rPr>
            <a:t>27</a:t>
          </a:r>
          <a:r>
            <a:rPr kumimoji="1" lang="ja-JP" altLang="en-US" sz="1000">
              <a:latin typeface="游ゴシック" panose="020B0400000000000000" pitchFamily="50" charset="-128"/>
              <a:ea typeface="游ゴシック" panose="020B0400000000000000" pitchFamily="50" charset="-128"/>
            </a:rPr>
            <a:t>年度からその効果が表れはじめており、ラスパイレス指数は適正化が図られている。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131234</xdr:rowOff>
    </xdr:to>
    <xdr:cxnSp macro="">
      <xdr:nvCxnSpPr>
        <xdr:cNvPr id="255" name="直線コネクタ 254"/>
        <xdr:cNvCxnSpPr/>
      </xdr:nvCxnSpPr>
      <xdr:spPr>
        <a:xfrm flipV="1">
          <a:off x="16179800" y="1490662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131234</xdr:rowOff>
    </xdr:to>
    <xdr:cxnSp macro="">
      <xdr:nvCxnSpPr>
        <xdr:cNvPr id="258" name="直線コネクタ 257"/>
        <xdr:cNvCxnSpPr/>
      </xdr:nvCxnSpPr>
      <xdr:spPr>
        <a:xfrm>
          <a:off x="15290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111125</xdr:rowOff>
    </xdr:to>
    <xdr:cxnSp macro="">
      <xdr:nvCxnSpPr>
        <xdr:cNvPr id="261" name="直線コネクタ 260"/>
        <xdr:cNvCxnSpPr/>
      </xdr:nvCxnSpPr>
      <xdr:spPr>
        <a:xfrm>
          <a:off x="14401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89</xdr:row>
      <xdr:rowOff>9525</xdr:rowOff>
    </xdr:to>
    <xdr:cxnSp macro="">
      <xdr:nvCxnSpPr>
        <xdr:cNvPr id="264" name="直線コネクタ 263"/>
        <xdr:cNvCxnSpPr/>
      </xdr:nvCxnSpPr>
      <xdr:spPr>
        <a:xfrm flipV="1">
          <a:off x="13512800" y="1502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mn-ea"/>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本市では、平成</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年度に策定した市川市定員管理方針に基づき、業務量に応じた職員数の管理を行っていることから、類似団体平均に近い適正な職員数を維持している。 </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なお、年度によっては、本市の職員数が類似団体平均を上回るもしくは下回ることもあるが、これは、施設の民営化や業務のアウトソーシングを段階的に進めていることに起因する。</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今後もデジタルを活用した業務の効率化を進めるなど、引き続き適正な職員数の維持に努めていく。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20320</xdr:rowOff>
    </xdr:to>
    <xdr:cxnSp macro="">
      <xdr:nvCxnSpPr>
        <xdr:cNvPr id="320" name="直線コネクタ 319"/>
        <xdr:cNvCxnSpPr/>
      </xdr:nvCxnSpPr>
      <xdr:spPr>
        <a:xfrm flipV="1">
          <a:off x="16179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41003</xdr:rowOff>
    </xdr:to>
    <xdr:cxnSp macro="">
      <xdr:nvCxnSpPr>
        <xdr:cNvPr id="323" name="直線コネクタ 322"/>
        <xdr:cNvCxnSpPr/>
      </xdr:nvCxnSpPr>
      <xdr:spPr>
        <a:xfrm flipV="1">
          <a:off x="15290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41003</xdr:rowOff>
    </xdr:to>
    <xdr:cxnSp macro="">
      <xdr:nvCxnSpPr>
        <xdr:cNvPr id="326" name="直線コネクタ 325"/>
        <xdr:cNvCxnSpPr/>
      </xdr:nvCxnSpPr>
      <xdr:spPr>
        <a:xfrm>
          <a:off x="14401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58238</xdr:rowOff>
    </xdr:to>
    <xdr:cxnSp macro="">
      <xdr:nvCxnSpPr>
        <xdr:cNvPr id="329" name="直線コネクタ 328"/>
        <xdr:cNvCxnSpPr/>
      </xdr:nvCxnSpPr>
      <xdr:spPr>
        <a:xfrm flipV="1">
          <a:off x="13512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39" name="楕円 338"/>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136814</xdr:rowOff>
    </xdr:from>
    <xdr:ext cx="762000" cy="259045"/>
    <xdr:sp macro="" textlink="">
      <xdr:nvSpPr>
        <xdr:cNvPr id="340" name="定員管理の状況該当値テキスト"/>
        <xdr:cNvSpPr txBox="1"/>
      </xdr:nvSpPr>
      <xdr:spPr>
        <a:xfrm>
          <a:off x="17106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2" name="テキスト ボックス 341"/>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3" name="楕円 342"/>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4" name="テキスト ボックス 343"/>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5" name="楕円 344"/>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6" name="テキスト ボックス 345"/>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7" name="楕円 346"/>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48" name="テキスト ボックス 347"/>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mn-ea"/>
              <a:ea typeface="+mn-ea"/>
              <a:cs typeface="+mn-cs"/>
            </a:rPr>
            <a:t>元利償還金等について、債務負担行為に基づく支出額が増加したものの、市債の年次進行による減少等により市債の元利償還金が約</a:t>
          </a:r>
          <a:r>
            <a:rPr kumimoji="1" lang="en-US" altLang="ja-JP" sz="1050" b="0" i="0" u="none" strike="noStrike" kern="0" cap="none" spc="0" normalizeH="0" baseline="0" noProof="0">
              <a:ln>
                <a:noFill/>
              </a:ln>
              <a:solidFill>
                <a:prstClr val="black"/>
              </a:solidFill>
              <a:effectLst/>
              <a:uLnTx/>
              <a:uFillTx/>
              <a:latin typeface="+mn-ea"/>
              <a:ea typeface="+mn-ea"/>
              <a:cs typeface="+mn-cs"/>
            </a:rPr>
            <a:t>4</a:t>
          </a:r>
          <a:r>
            <a:rPr kumimoji="1" lang="ja-JP" altLang="en-US" sz="1050" b="0" i="0" u="none" strike="noStrike" kern="0" cap="none" spc="0" normalizeH="0" baseline="0" noProof="0">
              <a:ln>
                <a:noFill/>
              </a:ln>
              <a:solidFill>
                <a:prstClr val="black"/>
              </a:solidFill>
              <a:effectLst/>
              <a:uLnTx/>
              <a:uFillTx/>
              <a:latin typeface="+mn-ea"/>
              <a:ea typeface="+mn-ea"/>
              <a:cs typeface="+mn-cs"/>
            </a:rPr>
            <a:t>億</a:t>
          </a:r>
          <a:r>
            <a:rPr kumimoji="1" lang="en-US" altLang="ja-JP" sz="1050" b="0" i="0" u="none" strike="noStrike" kern="0" cap="none" spc="0" normalizeH="0" baseline="0" noProof="0">
              <a:ln>
                <a:noFill/>
              </a:ln>
              <a:solidFill>
                <a:prstClr val="black"/>
              </a:solidFill>
              <a:effectLst/>
              <a:uLnTx/>
              <a:uFillTx/>
              <a:latin typeface="+mn-ea"/>
              <a:ea typeface="+mn-ea"/>
              <a:cs typeface="+mn-cs"/>
            </a:rPr>
            <a:t>8</a:t>
          </a:r>
          <a:r>
            <a:rPr kumimoji="1" lang="ja-JP" altLang="en-US" sz="1050" b="0" i="0" u="none" strike="noStrike" kern="0" cap="none" spc="0" normalizeH="0" baseline="0" noProof="0">
              <a:ln>
                <a:noFill/>
              </a:ln>
              <a:solidFill>
                <a:prstClr val="black"/>
              </a:solidFill>
              <a:effectLst/>
              <a:uLnTx/>
              <a:uFillTx/>
              <a:latin typeface="+mn-ea"/>
              <a:ea typeface="+mn-ea"/>
              <a:cs typeface="+mn-cs"/>
            </a:rPr>
            <a:t>千万円減、都市計画税など特定財源の額も減となったことなどから、算入公債費等額が減となったことにより、単年度の実質公債費比率は</a:t>
          </a:r>
          <a:r>
            <a:rPr kumimoji="1" lang="en-US" altLang="ja-JP" sz="1050" b="0" i="0" u="none" strike="noStrike" kern="0" cap="none" spc="0" normalizeH="0" baseline="0" noProof="0">
              <a:ln>
                <a:noFill/>
              </a:ln>
              <a:solidFill>
                <a:prstClr val="black"/>
              </a:solidFill>
              <a:effectLst/>
              <a:uLnTx/>
              <a:uFillTx/>
              <a:latin typeface="+mn-ea"/>
              <a:ea typeface="+mn-ea"/>
              <a:cs typeface="+mn-cs"/>
            </a:rPr>
            <a:t>0.3</a:t>
          </a:r>
          <a:r>
            <a:rPr kumimoji="1" lang="ja-JP" altLang="en-US" sz="1050" b="0" i="0" u="none" strike="noStrike" kern="0" cap="none" spc="0" normalizeH="0" baseline="0" noProof="0">
              <a:ln>
                <a:noFill/>
              </a:ln>
              <a:solidFill>
                <a:prstClr val="black"/>
              </a:solidFill>
              <a:effectLst/>
              <a:uLnTx/>
              <a:uFillTx/>
              <a:latin typeface="+mn-ea"/>
              <a:ea typeface="+mn-ea"/>
              <a:cs typeface="+mn-cs"/>
            </a:rPr>
            <a:t>ポイント増加した。</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しかしながら、</a:t>
          </a:r>
          <a:r>
            <a:rPr kumimoji="1" lang="en-US" altLang="ja-JP" sz="1050" b="0" i="0" u="none" strike="noStrike" kern="0" cap="none" spc="0" normalizeH="0" baseline="0" noProof="0">
              <a:ln>
                <a:noFill/>
              </a:ln>
              <a:solidFill>
                <a:prstClr val="black"/>
              </a:solidFill>
              <a:effectLst/>
              <a:uLnTx/>
              <a:uFillTx/>
              <a:latin typeface="+mn-ea"/>
              <a:ea typeface="+mn-ea"/>
              <a:cs typeface="+mn-cs"/>
            </a:rPr>
            <a:t>3</a:t>
          </a:r>
          <a:r>
            <a:rPr kumimoji="1" lang="ja-JP" altLang="en-US" sz="1050" b="0" i="0" u="none" strike="noStrike" kern="0" cap="none" spc="0" normalizeH="0" baseline="0" noProof="0">
              <a:ln>
                <a:noFill/>
              </a:ln>
              <a:solidFill>
                <a:prstClr val="black"/>
              </a:solidFill>
              <a:effectLst/>
              <a:uLnTx/>
              <a:uFillTx/>
              <a:latin typeface="+mn-ea"/>
              <a:ea typeface="+mn-ea"/>
              <a:cs typeface="+mn-cs"/>
            </a:rPr>
            <a:t>ヵ年平均では類似団体を下回る</a:t>
          </a:r>
          <a:r>
            <a:rPr kumimoji="1" lang="en-US" altLang="ja-JP" sz="1050" b="0" i="0" u="none" strike="noStrike" kern="0" cap="none" spc="0" normalizeH="0" baseline="0" noProof="0">
              <a:ln>
                <a:noFill/>
              </a:ln>
              <a:solidFill>
                <a:prstClr val="black"/>
              </a:solidFill>
              <a:effectLst/>
              <a:uLnTx/>
              <a:uFillTx/>
              <a:latin typeface="+mn-ea"/>
              <a:ea typeface="+mn-ea"/>
              <a:cs typeface="+mn-cs"/>
            </a:rPr>
            <a:t>1.7%</a:t>
          </a:r>
          <a:r>
            <a:rPr kumimoji="1" lang="ja-JP" altLang="en-US" sz="1050" b="0" i="0" u="none" strike="noStrike" kern="0" cap="none" spc="0" normalizeH="0" baseline="0" noProof="0">
              <a:ln>
                <a:noFill/>
              </a:ln>
              <a:solidFill>
                <a:prstClr val="black"/>
              </a:solidFill>
              <a:effectLst/>
              <a:uLnTx/>
              <a:uFillTx/>
              <a:latin typeface="+mn-ea"/>
              <a:ea typeface="+mn-ea"/>
              <a:cs typeface="+mn-cs"/>
            </a:rPr>
            <a:t>と良好な水準を維持している。</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今後は公共施設の更新を控えているが、債務費用が過度に財政を圧迫することのない範囲で数値の保持を図っていく。</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3" name="直線コネクタ 382"/>
        <xdr:cNvCxnSpPr/>
      </xdr:nvCxnSpPr>
      <xdr:spPr>
        <a:xfrm>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136676</xdr:rowOff>
    </xdr:to>
    <xdr:cxnSp macro="">
      <xdr:nvCxnSpPr>
        <xdr:cNvPr id="386" name="直線コネクタ 385"/>
        <xdr:cNvCxnSpPr/>
      </xdr:nvCxnSpPr>
      <xdr:spPr>
        <a:xfrm>
          <a:off x="15290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89" name="直線コネクタ 388"/>
        <xdr:cNvCxnSpPr/>
      </xdr:nvCxnSpPr>
      <xdr:spPr>
        <a:xfrm>
          <a:off x="14401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2" name="直線コネクタ 391"/>
        <xdr:cNvCxnSpPr/>
      </xdr:nvCxnSpPr>
      <xdr:spPr>
        <a:xfrm>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4" name="楕円 403"/>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5" name="テキスト ボックス 404"/>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6" name="楕円 405"/>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7" name="テキスト ボックス 406"/>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8" name="楕円 407"/>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9" name="テキスト ボックス 408"/>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0" name="楕円 409"/>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1" name="テキスト ボックス 410"/>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算定の分子において、債務負担行為に基づく支出予定額、退職手当負担見込額は減少したものの、庁舎整備事業などの市債の発行額が大きかったため、地方債現在高が増加したほか、公営企業債等繰入見込額が増加したことにより、将来負担額が</a:t>
          </a:r>
          <a:r>
            <a:rPr kumimoji="1" lang="en-US" altLang="ja-JP" sz="1000" b="0" i="0" u="none" strike="noStrike" kern="0" cap="none" spc="0" normalizeH="0" baseline="0" noProof="0">
              <a:ln>
                <a:noFill/>
              </a:ln>
              <a:solidFill>
                <a:prstClr val="black"/>
              </a:solidFill>
              <a:effectLst/>
              <a:uLnTx/>
              <a:uFillTx/>
              <a:latin typeface="+mn-ea"/>
              <a:ea typeface="+mn-ea"/>
              <a:cs typeface="+mn-cs"/>
            </a:rPr>
            <a:t>48</a:t>
          </a:r>
          <a:r>
            <a:rPr kumimoji="1" lang="ja-JP" altLang="en-US" sz="1000" b="0" i="0" u="none" strike="noStrike" kern="0" cap="none" spc="0" normalizeH="0" baseline="0" noProof="0">
              <a:ln>
                <a:noFill/>
              </a:ln>
              <a:solidFill>
                <a:prstClr val="black"/>
              </a:solidFill>
              <a:effectLst/>
              <a:uLnTx/>
              <a:uFillTx/>
              <a:latin typeface="+mn-ea"/>
              <a:ea typeface="+mn-ea"/>
              <a:cs typeface="+mn-cs"/>
            </a:rPr>
            <a:t>億</a:t>
          </a:r>
          <a:r>
            <a:rPr kumimoji="1" lang="en-US" altLang="ja-JP" sz="1000" b="0" i="0" u="none" strike="noStrike" kern="0" cap="none" spc="0" normalizeH="0" baseline="0" noProof="0">
              <a:ln>
                <a:noFill/>
              </a:ln>
              <a:solidFill>
                <a:prstClr val="black"/>
              </a:solidFill>
              <a:effectLst/>
              <a:uLnTx/>
              <a:uFillTx/>
              <a:latin typeface="+mn-ea"/>
              <a:ea typeface="+mn-ea"/>
              <a:cs typeface="+mn-cs"/>
            </a:rPr>
            <a:t>9</a:t>
          </a:r>
          <a:r>
            <a:rPr kumimoji="1" lang="ja-JP" altLang="en-US" sz="1000" b="0" i="0" u="none" strike="noStrike" kern="0" cap="none" spc="0" normalizeH="0" baseline="0" noProof="0">
              <a:ln>
                <a:noFill/>
              </a:ln>
              <a:solidFill>
                <a:prstClr val="black"/>
              </a:solidFill>
              <a:effectLst/>
              <a:uLnTx/>
              <a:uFillTx/>
              <a:latin typeface="+mn-ea"/>
              <a:ea typeface="+mn-ea"/>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また、充当可能特定歳入が増となり、前年同様、将来負担比率は将来負担を充当可能財源で充当しきれる結果となり、引き続き良好な水準を維持している。</a:t>
          </a:r>
          <a:br>
            <a:rPr kumimoji="1" lang="ja-JP" altLang="en-US" sz="1000" b="0" i="0" u="none" strike="noStrike" kern="0" cap="none" spc="0" normalizeH="0" baseline="0" noProof="0">
              <a:ln>
                <a:noFill/>
              </a:ln>
              <a:solidFill>
                <a:prstClr val="black"/>
              </a:solidFill>
              <a:effectLst/>
              <a:uLnTx/>
              <a:uFillTx/>
              <a:latin typeface="+mn-ea"/>
              <a:ea typeface="+mn-ea"/>
              <a:cs typeface="+mn-cs"/>
            </a:rPr>
          </a:br>
          <a:r>
            <a:rPr kumimoji="1" lang="ja-JP" altLang="en-US" sz="1000" b="0" i="0" u="none" strike="noStrike" kern="0" cap="none" spc="0" normalizeH="0" baseline="0" noProof="0">
              <a:ln>
                <a:noFill/>
              </a:ln>
              <a:solidFill>
                <a:prstClr val="black"/>
              </a:solidFill>
              <a:effectLst/>
              <a:uLnTx/>
              <a:uFillTx/>
              <a:latin typeface="+mn-ea"/>
              <a:ea typeface="+mn-ea"/>
              <a:cs typeface="+mn-cs"/>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人件費に係る経常収支比率は、類似団体平均に比べて高い水準となっているが、この主な要因は、本市の給料表や昇格基準において国と差異が生じていたことにある。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そこで、平成</a:t>
          </a:r>
          <a:r>
            <a:rPr kumimoji="1" lang="en-US" altLang="ja-JP" sz="1000" b="0" i="0" u="none" strike="noStrike" kern="0" cap="none" spc="0" normalizeH="0" baseline="0" noProof="0">
              <a:ln>
                <a:noFill/>
              </a:ln>
              <a:solidFill>
                <a:prstClr val="black"/>
              </a:solidFill>
              <a:effectLst/>
              <a:uLnTx/>
              <a:uFillTx/>
              <a:latin typeface="+mn-ea"/>
              <a:ea typeface="+mn-ea"/>
              <a:cs typeface="+mn-cs"/>
            </a:rPr>
            <a:t>26</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年度に「人事給与制度改革」を実施し、国の制度を基本とした給料表や昇格基準に改めたことにより、本市の給料の水準は年々減少してきており、今後もこの傾向は続くものと見込んでいる。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一方で、令和</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年度決算では</a:t>
          </a:r>
          <a:r>
            <a:rPr kumimoji="1" lang="en-US" altLang="ja-JP" sz="1000" b="0" i="0" u="none" strike="noStrike" kern="0" cap="none" spc="0" normalizeH="0" baseline="0" noProof="0">
              <a:ln>
                <a:noFill/>
              </a:ln>
              <a:solidFill>
                <a:prstClr val="black"/>
              </a:solidFill>
              <a:effectLst/>
              <a:uLnTx/>
              <a:uFillTx/>
              <a:latin typeface="+mn-ea"/>
              <a:ea typeface="+mn-ea"/>
              <a:cs typeface="+mn-cs"/>
            </a:rPr>
            <a:t>1.5</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ポイント悪化しているが、これは非常勤職員の賃金（物件費）が会計年度任用職員制度に移行したことによるものである。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168910</xdr:rowOff>
    </xdr:to>
    <xdr:cxnSp macro="">
      <xdr:nvCxnSpPr>
        <xdr:cNvPr id="66" name="直線コネクタ 65"/>
        <xdr:cNvCxnSpPr/>
      </xdr:nvCxnSpPr>
      <xdr:spPr>
        <a:xfrm>
          <a:off x="3987800" y="6741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54610</xdr:rowOff>
    </xdr:to>
    <xdr:cxnSp macro="">
      <xdr:nvCxnSpPr>
        <xdr:cNvPr id="69" name="直線コネクタ 68"/>
        <xdr:cNvCxnSpPr/>
      </xdr:nvCxnSpPr>
      <xdr:spPr>
        <a:xfrm>
          <a:off x="3098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130810</xdr:rowOff>
    </xdr:to>
    <xdr:cxnSp macro="">
      <xdr:nvCxnSpPr>
        <xdr:cNvPr id="72" name="直線コネクタ 71"/>
        <xdr:cNvCxnSpPr/>
      </xdr:nvCxnSpPr>
      <xdr:spPr>
        <a:xfrm flipV="1">
          <a:off x="2209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5080</xdr:rowOff>
    </xdr:to>
    <xdr:cxnSp macro="">
      <xdr:nvCxnSpPr>
        <xdr:cNvPr id="75" name="直線コネクタ 74"/>
        <xdr:cNvCxnSpPr/>
      </xdr:nvCxnSpPr>
      <xdr:spPr>
        <a:xfrm flipV="1">
          <a:off x="1320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物件費に係る比率は、近年の経常一般財源の増加により減少傾向にあるものの、</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20.1</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％と類似団体平均値に比べ、依然として高い水準となっている。これは放課後保育クラブのクラス数の増に伴う指定管理料の増や、学校給食調理業務の委託化を進めていること、</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GIGA</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スクール構想に伴い校内</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LAN</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システム装置やタブレットを整備したことなどによるものである。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今後毎年度の労務単価の上昇が見込まれるため、一層の委託内容の精査や民営化等を進め、費用の削減に努める。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44704</xdr:rowOff>
    </xdr:to>
    <xdr:cxnSp macro="">
      <xdr:nvCxnSpPr>
        <xdr:cNvPr id="125" name="直線コネクタ 124"/>
        <xdr:cNvCxnSpPr/>
      </xdr:nvCxnSpPr>
      <xdr:spPr>
        <a:xfrm flipV="1">
          <a:off x="15671800" y="2760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44704</xdr:rowOff>
    </xdr:to>
    <xdr:cxnSp macro="">
      <xdr:nvCxnSpPr>
        <xdr:cNvPr id="128" name="直線コネクタ 127"/>
        <xdr:cNvCxnSpPr/>
      </xdr:nvCxnSpPr>
      <xdr:spPr>
        <a:xfrm>
          <a:off x="14782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40132</xdr:rowOff>
    </xdr:to>
    <xdr:cxnSp macro="">
      <xdr:nvCxnSpPr>
        <xdr:cNvPr id="131" name="直線コネクタ 130"/>
        <xdr:cNvCxnSpPr/>
      </xdr:nvCxnSpPr>
      <xdr:spPr>
        <a:xfrm flipV="1">
          <a:off x="13893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81280</xdr:rowOff>
    </xdr:to>
    <xdr:cxnSp macro="">
      <xdr:nvCxnSpPr>
        <xdr:cNvPr id="134" name="直線コネクタ 133"/>
        <xdr:cNvCxnSpPr/>
      </xdr:nvCxnSpPr>
      <xdr:spPr>
        <a:xfrm flipV="1">
          <a:off x="13004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4" name="楕円 143"/>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109999</xdr:rowOff>
    </xdr:from>
    <xdr:ext cx="762000" cy="259045"/>
    <xdr:sp macro="" textlink="">
      <xdr:nvSpPr>
        <xdr:cNvPr id="145" name="物件費該当値テキスト"/>
        <xdr:cNvSpPr txBox="1"/>
      </xdr:nvSpPr>
      <xdr:spPr>
        <a:xfrm>
          <a:off x="165989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6" name="楕円 145"/>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80281</xdr:rowOff>
    </xdr:from>
    <xdr:ext cx="736600" cy="259045"/>
    <xdr:sp macro="" textlink="">
      <xdr:nvSpPr>
        <xdr:cNvPr id="147" name="テキスト ボックス 146"/>
        <xdr:cNvSpPr txBox="1"/>
      </xdr:nvSpPr>
      <xdr:spPr>
        <a:xfrm>
          <a:off x="15290800" y="282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8" name="楕円 147"/>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61993</xdr:rowOff>
    </xdr:from>
    <xdr:ext cx="762000" cy="259045"/>
    <xdr:sp macro="" textlink="">
      <xdr:nvSpPr>
        <xdr:cNvPr id="149" name="テキスト ボックス 148"/>
        <xdr:cNvSpPr txBox="1"/>
      </xdr:nvSpPr>
      <xdr:spPr>
        <a:xfrm>
          <a:off x="1440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75709</xdr:rowOff>
    </xdr:from>
    <xdr:ext cx="762000" cy="259045"/>
    <xdr:sp macro="" textlink="">
      <xdr:nvSpPr>
        <xdr:cNvPr id="151" name="テキスト ボックス 150"/>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50" b="0" i="0" u="none" strike="noStrike" kern="0" cap="none" spc="0" normalizeH="0" baseline="0" noProof="0">
              <a:ln>
                <a:noFill/>
              </a:ln>
              <a:solidFill>
                <a:prstClr val="black"/>
              </a:solidFill>
              <a:effectLst/>
              <a:uLnTx/>
              <a:uFillTx/>
              <a:latin typeface="+mn-lt"/>
              <a:ea typeface="+mn-ea"/>
              <a:cs typeface="+mn-cs"/>
            </a:rPr>
            <a:t>扶助費に係る経常収支比率は、</a:t>
          </a:r>
          <a:r>
            <a:rPr kumimoji="1" lang="en-US" altLang="ja-JP" sz="850" b="0" i="0" u="none" strike="noStrike" kern="0" cap="none" spc="0" normalizeH="0" baseline="0" noProof="0">
              <a:ln>
                <a:noFill/>
              </a:ln>
              <a:solidFill>
                <a:prstClr val="black"/>
              </a:solidFill>
              <a:effectLst/>
              <a:uLnTx/>
              <a:uFillTx/>
              <a:latin typeface="+mn-lt"/>
              <a:ea typeface="+mn-ea"/>
              <a:cs typeface="+mn-cs"/>
            </a:rPr>
            <a:t>16.5</a:t>
          </a:r>
          <a:r>
            <a:rPr kumimoji="1" lang="ja-JP" altLang="ja-JP" sz="850" b="0" i="0" u="none" strike="noStrike" kern="0" cap="none" spc="0" normalizeH="0" baseline="0" noProof="0">
              <a:ln>
                <a:noFill/>
              </a:ln>
              <a:solidFill>
                <a:prstClr val="black"/>
              </a:solidFill>
              <a:effectLst/>
              <a:uLnTx/>
              <a:uFillTx/>
              <a:latin typeface="+mn-lt"/>
              <a:ea typeface="+mn-ea"/>
              <a:cs typeface="+mn-cs"/>
            </a:rPr>
            <a:t>％と類似団体平均値を上回る状況が続いている。これは主に、私立保育園等の新規開設による私立保育園等保育委託料の増及び、障がい者の自立支援給付サービスの利用者数の増等が要因となっている。私立保育園等の新規整備は、待機児童の解消により今後数年で落ち着くものと予測するものの、新型コロナによる経済状況の悪化や高齢化に伴う生活保護世帯の増加などによる扶助費の増加傾向は継続していくものと分析している。私立保育園等の整備については、需要を見極め供給過剰とならないよう努め、生活保護については、生活保護に至る前段階での相談支援のほか生活保護世帯への就労支援など自立を支援し、福祉の低下に繋がらないよう見極めつつも生活保護の適正実施を進め、過度に財政を圧迫することがないよう努めていく。</a:t>
          </a:r>
          <a:endParaRPr kumimoji="0" lang="ja-JP" altLang="ja-JP" sz="85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165100</xdr:rowOff>
    </xdr:to>
    <xdr:cxnSp macro="">
      <xdr:nvCxnSpPr>
        <xdr:cNvPr id="186" name="直線コネクタ 185"/>
        <xdr:cNvCxnSpPr/>
      </xdr:nvCxnSpPr>
      <xdr:spPr>
        <a:xfrm flipV="1">
          <a:off x="3987800" y="10318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165100</xdr:rowOff>
    </xdr:to>
    <xdr:cxnSp macro="">
      <xdr:nvCxnSpPr>
        <xdr:cNvPr id="189" name="直線コネクタ 188"/>
        <xdr:cNvCxnSpPr/>
      </xdr:nvCxnSpPr>
      <xdr:spPr>
        <a:xfrm>
          <a:off x="3098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69850</xdr:rowOff>
    </xdr:to>
    <xdr:cxnSp macro="">
      <xdr:nvCxnSpPr>
        <xdr:cNvPr id="192" name="直線コネクタ 191"/>
        <xdr:cNvCxnSpPr/>
      </xdr:nvCxnSpPr>
      <xdr:spPr>
        <a:xfrm flipV="1">
          <a:off x="2209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69850</xdr:rowOff>
    </xdr:to>
    <xdr:cxnSp macro="">
      <xdr:nvCxnSpPr>
        <xdr:cNvPr id="195" name="直線コネクタ 194"/>
        <xdr:cNvCxnSpPr/>
      </xdr:nvCxnSpPr>
      <xdr:spPr>
        <a:xfrm>
          <a:off x="1320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5" name="楕円 204"/>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6"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1" name="楕円 210"/>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2" name="テキスト ボックス 211"/>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10.3</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平均値</a:t>
          </a:r>
          <a:r>
            <a:rPr kumimoji="1" lang="ja-JP" altLang="ja-JP" sz="1100" b="0" i="0" u="none" strike="noStrike" kern="0" cap="none" spc="0" normalizeH="0" baseline="0" noProof="0">
              <a:ln>
                <a:noFill/>
              </a:ln>
              <a:solidFill>
                <a:prstClr val="black"/>
              </a:solidFill>
              <a:effectLst/>
              <a:uLnTx/>
              <a:uFillTx/>
              <a:latin typeface="+mn-lt"/>
              <a:ea typeface="+mn-ea"/>
              <a:cs typeface="+mn-cs"/>
            </a:rPr>
            <a:t>に比べ低い水準となっている。これは、国保会計や介護保険会計等に対する繰出額が、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給付費</a:t>
          </a:r>
          <a:r>
            <a:rPr kumimoji="1" lang="ja-JP" altLang="ja-JP" sz="1100" b="0" i="0" u="none" strike="noStrike" kern="0" cap="none" spc="0" normalizeH="0" baseline="0" noProof="0">
              <a:ln>
                <a:noFill/>
              </a:ln>
              <a:solidFill>
                <a:prstClr val="black"/>
              </a:solidFill>
              <a:effectLst/>
              <a:uLnTx/>
              <a:uFillTx/>
              <a:latin typeface="+mn-lt"/>
              <a:ea typeface="+mn-ea"/>
              <a:cs typeface="+mn-cs"/>
            </a:rPr>
            <a:t>の適正化や地域的な特性等により類似団体に比べ低</a:t>
          </a:r>
          <a:r>
            <a:rPr kumimoji="1" lang="ja-JP" altLang="en-US" sz="1100" b="0" i="0" u="none" strike="noStrike" kern="0" cap="none" spc="0" normalizeH="0" baseline="0" noProof="0">
              <a:ln>
                <a:noFill/>
              </a:ln>
              <a:solidFill>
                <a:prstClr val="black"/>
              </a:solidFill>
              <a:effectLst/>
              <a:uLnTx/>
              <a:uFillTx/>
              <a:latin typeface="+mn-lt"/>
              <a:ea typeface="+mn-ea"/>
              <a:cs typeface="+mn-cs"/>
            </a:rPr>
            <a:t>い水準</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となっていることが主な要因である。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特別会計については、独立採算が原則であることから、今後も引き続き普通会計による負担額の適正化に努める。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38100</xdr:rowOff>
    </xdr:to>
    <xdr:cxnSp macro="">
      <xdr:nvCxnSpPr>
        <xdr:cNvPr id="247" name="直線コネクタ 246"/>
        <xdr:cNvCxnSpPr/>
      </xdr:nvCxnSpPr>
      <xdr:spPr>
        <a:xfrm flipV="1">
          <a:off x="15671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38100</xdr:rowOff>
    </xdr:to>
    <xdr:cxnSp macro="">
      <xdr:nvCxnSpPr>
        <xdr:cNvPr id="250" name="直線コネクタ 249"/>
        <xdr:cNvCxnSpPr/>
      </xdr:nvCxnSpPr>
      <xdr:spPr>
        <a:xfrm>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152400</xdr:rowOff>
    </xdr:to>
    <xdr:cxnSp macro="">
      <xdr:nvCxnSpPr>
        <xdr:cNvPr id="253" name="直線コネクタ 252"/>
        <xdr:cNvCxnSpPr/>
      </xdr:nvCxnSpPr>
      <xdr:spPr>
        <a:xfrm flipV="1">
          <a:off x="13893800" y="960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19050</xdr:rowOff>
    </xdr:to>
    <xdr:cxnSp macro="">
      <xdr:nvCxnSpPr>
        <xdr:cNvPr id="256" name="直線コネクタ 255"/>
        <xdr:cNvCxnSpPr/>
      </xdr:nvCxnSpPr>
      <xdr:spPr>
        <a:xfrm flipV="1">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6" name="楕円 265"/>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7"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68" name="楕円 267"/>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69" name="テキスト ボックス 268"/>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0" name="楕円 269"/>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1" name="テキスト ボックス 270"/>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2" name="楕円 271"/>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3" name="テキスト ボックス 272"/>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公立保育園の</a:t>
          </a:r>
          <a:r>
            <a:rPr kumimoji="1" lang="ja-JP" altLang="ja-JP" sz="1100" b="0" i="0" u="none" strike="noStrike" kern="0" cap="none" spc="0" normalizeH="0" baseline="0" noProof="0">
              <a:ln>
                <a:noFill/>
              </a:ln>
              <a:solidFill>
                <a:prstClr val="black"/>
              </a:solidFill>
              <a:effectLst/>
              <a:uLnTx/>
              <a:uFillTx/>
              <a:latin typeface="+mn-lt"/>
              <a:ea typeface="+mn-ea"/>
              <a:cs typeface="+mn-cs"/>
            </a:rPr>
            <a:t>民営化に伴う</a:t>
          </a:r>
          <a:r>
            <a:rPr kumimoji="1" lang="ja-JP" altLang="en-US" sz="1100" b="0" i="0" u="none" strike="noStrike" kern="0" cap="none" spc="0" normalizeH="0" baseline="0" noProof="0">
              <a:ln>
                <a:noFill/>
              </a:ln>
              <a:solidFill>
                <a:prstClr val="black"/>
              </a:solidFill>
              <a:effectLst/>
              <a:uLnTx/>
              <a:uFillTx/>
              <a:latin typeface="+mn-lt"/>
              <a:ea typeface="+mn-ea"/>
              <a:cs typeface="+mn-cs"/>
            </a:rPr>
            <a:t>保育園指定管理料</a:t>
          </a:r>
          <a:r>
            <a:rPr kumimoji="1" lang="ja-JP" altLang="ja-JP" sz="1100" b="0" i="0" u="none" strike="noStrike" kern="0" cap="none" spc="0" normalizeH="0" baseline="0" noProof="0">
              <a:ln>
                <a:noFill/>
              </a:ln>
              <a:solidFill>
                <a:prstClr val="black"/>
              </a:solidFill>
              <a:effectLst/>
              <a:uLnTx/>
              <a:uFillTx/>
              <a:latin typeface="+mn-lt"/>
              <a:ea typeface="+mn-ea"/>
              <a:cs typeface="+mn-cs"/>
            </a:rPr>
            <a:t>の皆減により減となったものの、待機児童対策による私立保育園等の新規整備や保育士に対する処遇改善施策により、補助費等は増加傾向にあることから、扶助費と同様、供給過剰とならないよう適正支出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18143</xdr:rowOff>
    </xdr:to>
    <xdr:cxnSp macro="">
      <xdr:nvCxnSpPr>
        <xdr:cNvPr id="310" name="直線コネクタ 309"/>
        <xdr:cNvCxnSpPr/>
      </xdr:nvCxnSpPr>
      <xdr:spPr>
        <a:xfrm flipV="1">
          <a:off x="15671800" y="583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72572</xdr:rowOff>
    </xdr:to>
    <xdr:cxnSp macro="">
      <xdr:nvCxnSpPr>
        <xdr:cNvPr id="313" name="直線コネクタ 312"/>
        <xdr:cNvCxnSpPr/>
      </xdr:nvCxnSpPr>
      <xdr:spPr>
        <a:xfrm flipV="1">
          <a:off x="14782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34</xdr:row>
      <xdr:rowOff>72572</xdr:rowOff>
    </xdr:to>
    <xdr:cxnSp macro="">
      <xdr:nvCxnSpPr>
        <xdr:cNvPr id="316" name="直線コネクタ 315"/>
        <xdr:cNvCxnSpPr/>
      </xdr:nvCxnSpPr>
      <xdr:spPr>
        <a:xfrm>
          <a:off x="13893800" y="5651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32</xdr:row>
      <xdr:rowOff>165100</xdr:rowOff>
    </xdr:to>
    <xdr:cxnSp macro="">
      <xdr:nvCxnSpPr>
        <xdr:cNvPr id="319" name="直線コネクタ 318"/>
        <xdr:cNvCxnSpPr/>
      </xdr:nvCxnSpPr>
      <xdr:spPr>
        <a:xfrm>
          <a:off x="13004800" y="559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9" name="楕円 328"/>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36484</xdr:rowOff>
    </xdr:from>
    <xdr:ext cx="762000" cy="259045"/>
    <xdr:sp macro="" textlink="">
      <xdr:nvSpPr>
        <xdr:cNvPr id="330" name="補助費等該当値テキスト"/>
        <xdr:cNvSpPr txBox="1"/>
      </xdr:nvSpPr>
      <xdr:spPr>
        <a:xfrm>
          <a:off x="16598900" y="56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1" name="楕円 330"/>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2" name="テキスト ボックス 331"/>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3" name="楕円 332"/>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4" name="テキスト ボックス 333"/>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37" name="楕円 336"/>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38" name="テキスト ボックス 337"/>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ea"/>
              <a:ea typeface="+mn-ea"/>
              <a:cs typeface="+mn-cs"/>
            </a:rPr>
            <a:t>前年度比較では、市債の年次進行等に伴う減により、公債費における経常経費充当一般財源は</a:t>
          </a:r>
          <a:r>
            <a:rPr kumimoji="1" lang="en-US" altLang="ja-JP" sz="1100" b="0" i="0" u="none" strike="noStrike" kern="0" cap="none" spc="0" normalizeH="0" baseline="0" noProof="0">
              <a:ln>
                <a:noFill/>
              </a:ln>
              <a:solidFill>
                <a:prstClr val="black"/>
              </a:solidFill>
              <a:effectLst/>
              <a:uLnTx/>
              <a:uFillTx/>
              <a:latin typeface="+mn-ea"/>
              <a:ea typeface="+mn-ea"/>
              <a:cs typeface="+mn-cs"/>
            </a:rPr>
            <a:t>4</a:t>
          </a:r>
          <a:r>
            <a:rPr kumimoji="1" lang="ja-JP" altLang="en-US" sz="1100" b="0" i="0" u="none" strike="noStrike" kern="0" cap="none" spc="0" normalizeH="0" baseline="0" noProof="0">
              <a:ln>
                <a:noFill/>
              </a:ln>
              <a:solidFill>
                <a:prstClr val="black"/>
              </a:solidFill>
              <a:effectLst/>
              <a:uLnTx/>
              <a:uFillTx/>
              <a:latin typeface="+mn-ea"/>
              <a:ea typeface="+mn-ea"/>
              <a:cs typeface="+mn-cs"/>
            </a:rPr>
            <a:t>億</a:t>
          </a:r>
          <a:r>
            <a:rPr kumimoji="1" lang="en-US" altLang="ja-JP" sz="1100" b="0" i="0" u="none" strike="noStrike" kern="0" cap="none" spc="0" normalizeH="0" baseline="0" noProof="0">
              <a:ln>
                <a:noFill/>
              </a:ln>
              <a:solidFill>
                <a:prstClr val="black"/>
              </a:solidFill>
              <a:effectLst/>
              <a:uLnTx/>
              <a:uFillTx/>
              <a:latin typeface="+mn-ea"/>
              <a:ea typeface="+mn-ea"/>
              <a:cs typeface="+mn-cs"/>
            </a:rPr>
            <a:t>7</a:t>
          </a:r>
          <a:r>
            <a:rPr kumimoji="1" lang="ja-JP" altLang="en-US" sz="1100" b="0" i="0" u="none" strike="noStrike" kern="0" cap="none" spc="0" normalizeH="0" baseline="0" noProof="0">
              <a:ln>
                <a:noFill/>
              </a:ln>
              <a:solidFill>
                <a:prstClr val="black"/>
              </a:solidFill>
              <a:effectLst/>
              <a:uLnTx/>
              <a:uFillTx/>
              <a:latin typeface="+mn-ea"/>
              <a:ea typeface="+mn-ea"/>
              <a:cs typeface="+mn-cs"/>
            </a:rPr>
            <a:t>千万円の減となり、分母の経常一般財源が増となったことから、前年度と比較して</a:t>
          </a:r>
          <a:r>
            <a:rPr kumimoji="1" lang="en-US" altLang="ja-JP" sz="1100" b="0" i="0" u="none" strike="noStrike" kern="0" cap="none" spc="0" normalizeH="0" baseline="0" noProof="0">
              <a:ln>
                <a:noFill/>
              </a:ln>
              <a:solidFill>
                <a:prstClr val="black"/>
              </a:solidFill>
              <a:effectLst/>
              <a:uLnTx/>
              <a:uFillTx/>
              <a:latin typeface="+mn-ea"/>
              <a:ea typeface="+mn-ea"/>
              <a:cs typeface="+mn-cs"/>
            </a:rPr>
            <a:t>0.8</a:t>
          </a:r>
          <a:r>
            <a:rPr kumimoji="1" lang="ja-JP" altLang="en-US" sz="1100" b="0" i="0" u="none" strike="noStrike" kern="0" cap="none" spc="0" normalizeH="0" baseline="0" noProof="0">
              <a:ln>
                <a:noFill/>
              </a:ln>
              <a:solidFill>
                <a:prstClr val="black"/>
              </a:solidFill>
              <a:effectLst/>
              <a:uLnTx/>
              <a:uFillTx/>
              <a:latin typeface="+mn-ea"/>
              <a:ea typeface="+mn-ea"/>
              <a:cs typeface="+mn-cs"/>
            </a:rPr>
            <a:t>ポイント減となっている。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また、類似団体平均値との比較でも</a:t>
          </a:r>
          <a:r>
            <a:rPr kumimoji="1" lang="en-US" altLang="ja-JP" sz="1100" b="0" i="0" u="none" strike="noStrike" kern="0" cap="none" spc="0" normalizeH="0" baseline="0" noProof="0">
              <a:ln>
                <a:noFill/>
              </a:ln>
              <a:solidFill>
                <a:prstClr val="black"/>
              </a:solidFill>
              <a:effectLst/>
              <a:uLnTx/>
              <a:uFillTx/>
              <a:latin typeface="+mn-ea"/>
              <a:ea typeface="+mn-ea"/>
              <a:cs typeface="+mn-cs"/>
            </a:rPr>
            <a:t>4.6</a:t>
          </a:r>
          <a:r>
            <a:rPr kumimoji="1" lang="ja-JP" altLang="en-US" sz="1100" b="0" i="0" u="none" strike="noStrike" kern="0" cap="none" spc="0" normalizeH="0" baseline="0" noProof="0">
              <a:ln>
                <a:noFill/>
              </a:ln>
              <a:solidFill>
                <a:prstClr val="black"/>
              </a:solidFill>
              <a:effectLst/>
              <a:uLnTx/>
              <a:uFillTx/>
              <a:latin typeface="+mn-ea"/>
              <a:ea typeface="+mn-ea"/>
              <a:cs typeface="+mn-cs"/>
            </a:rPr>
            <a:t>ポイント下回っている。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今後も緊急度、住民ニーズを判断した事業選択に留意し、債務費用が過度に財政を圧迫することのない範囲で数値の保持を図っていく。</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104140</xdr:rowOff>
    </xdr:to>
    <xdr:cxnSp macro="">
      <xdr:nvCxnSpPr>
        <xdr:cNvPr id="371" name="直線コネクタ 370"/>
        <xdr:cNvCxnSpPr/>
      </xdr:nvCxnSpPr>
      <xdr:spPr>
        <a:xfrm flipV="1">
          <a:off x="3987800" y="12730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4" name="直線コネクタ 373"/>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104140</xdr:rowOff>
    </xdr:to>
    <xdr:cxnSp macro="">
      <xdr:nvCxnSpPr>
        <xdr:cNvPr id="377" name="直線コネクタ 376"/>
        <xdr:cNvCxnSpPr/>
      </xdr:nvCxnSpPr>
      <xdr:spPr>
        <a:xfrm>
          <a:off x="2209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119380</xdr:rowOff>
    </xdr:to>
    <xdr:cxnSp macro="">
      <xdr:nvCxnSpPr>
        <xdr:cNvPr id="380" name="直線コネクタ 379"/>
        <xdr:cNvCxnSpPr/>
      </xdr:nvCxnSpPr>
      <xdr:spPr>
        <a:xfrm flipV="1">
          <a:off x="1320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0" name="楕円 389"/>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1"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2" name="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4" name="楕円 393"/>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5" name="テキスト ボックス 394"/>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6" name="楕円 395"/>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7" name="テキスト ボックス 396"/>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公債費以外の経常収支比率は類似団体平均値に比べ、高い水準になっている。要因として、人件費、</a:t>
          </a:r>
          <a:r>
            <a:rPr kumimoji="1" lang="ja-JP" altLang="en-US" sz="800" b="0" i="0" u="none" strike="noStrike" kern="0" cap="none" spc="0" normalizeH="0" baseline="0" noProof="0">
              <a:ln>
                <a:noFill/>
              </a:ln>
              <a:solidFill>
                <a:prstClr val="black"/>
              </a:solidFill>
              <a:effectLst/>
              <a:uLnTx/>
              <a:uFillTx/>
              <a:latin typeface="+mn-lt"/>
              <a:ea typeface="+mn-ea"/>
              <a:cs typeface="+mn-cs"/>
            </a:rPr>
            <a:t>物件費、</a:t>
          </a:r>
          <a:r>
            <a:rPr kumimoji="1" lang="ja-JP" altLang="ja-JP" sz="800" b="0" i="0" u="none" strike="noStrike" kern="0" cap="none" spc="0" normalizeH="0" baseline="0" noProof="0">
              <a:ln>
                <a:noFill/>
              </a:ln>
              <a:solidFill>
                <a:prstClr val="black"/>
              </a:solidFill>
              <a:effectLst/>
              <a:uLnTx/>
              <a:uFillTx/>
              <a:latin typeface="+mn-lt"/>
              <a:ea typeface="+mn-ea"/>
              <a:cs typeface="+mn-cs"/>
            </a:rPr>
            <a:t>扶助費が高水準であることが</a:t>
          </a:r>
          <a:r>
            <a:rPr kumimoji="1" lang="ja-JP" altLang="en-US" sz="800" b="0" i="0" u="none" strike="noStrike" kern="0" cap="none" spc="0" normalizeH="0" baseline="0" noProof="0">
              <a:ln>
                <a:noFill/>
              </a:ln>
              <a:solidFill>
                <a:prstClr val="black"/>
              </a:solidFill>
              <a:effectLst/>
              <a:uLnTx/>
              <a:uFillTx/>
              <a:latin typeface="+mn-lt"/>
              <a:ea typeface="+mn-ea"/>
              <a:cs typeface="+mn-cs"/>
            </a:rPr>
            <a:t>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。人件費、物件費については、給料表の見直し等により、近年は減少傾向にあった</a:t>
          </a:r>
          <a:r>
            <a:rPr kumimoji="1" lang="ja-JP" altLang="en-US" sz="800" b="0" i="0" u="none" strike="noStrike" kern="0" cap="none" spc="0" normalizeH="0" baseline="0" noProof="0">
              <a:ln>
                <a:noFill/>
              </a:ln>
              <a:solidFill>
                <a:prstClr val="black"/>
              </a:solidFill>
              <a:effectLst/>
              <a:uLnTx/>
              <a:uFillTx/>
              <a:latin typeface="+mn-lt"/>
              <a:ea typeface="+mn-ea"/>
              <a:cs typeface="+mn-cs"/>
            </a:rPr>
            <a:t>が、会計年度任用職員制度の影響などにより増となったもの。</a:t>
          </a:r>
          <a:r>
            <a:rPr kumimoji="1" lang="ja-JP" altLang="ja-JP" sz="800" b="0" i="0" u="none" strike="noStrike" kern="0" cap="none" spc="0" normalizeH="0" baseline="0" noProof="0">
              <a:ln>
                <a:noFill/>
              </a:ln>
              <a:solidFill>
                <a:prstClr val="black"/>
              </a:solidFill>
              <a:effectLst/>
              <a:uLnTx/>
              <a:uFillTx/>
              <a:latin typeface="+mn-lt"/>
              <a:ea typeface="+mn-ea"/>
              <a:cs typeface="+mn-cs"/>
            </a:rPr>
            <a:t>また、扶助費については、高齢化に伴う生活保護世帯の増加などに加えて、新型コロナウイルスの影響による経済状況の悪化等により、今後も増加傾向が続くと予測される。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以上のことからも引き続き、経常収支比率を改善し、健全な財政運営ができるよう、事業・施設の統廃合といった行財政改革をさらに推進するとともに、市税収入をはじめとする自主財源の確保に努める。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119380</xdr:rowOff>
    </xdr:to>
    <xdr:cxnSp macro="">
      <xdr:nvCxnSpPr>
        <xdr:cNvPr id="432" name="直線コネクタ 431"/>
        <xdr:cNvCxnSpPr/>
      </xdr:nvCxnSpPr>
      <xdr:spPr>
        <a:xfrm>
          <a:off x="15671800" y="1349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119380</xdr:rowOff>
    </xdr:to>
    <xdr:cxnSp macro="">
      <xdr:nvCxnSpPr>
        <xdr:cNvPr id="435" name="直線コネクタ 434"/>
        <xdr:cNvCxnSpPr/>
      </xdr:nvCxnSpPr>
      <xdr:spPr>
        <a:xfrm>
          <a:off x="14782800" y="1334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81280</xdr:rowOff>
    </xdr:to>
    <xdr:cxnSp macro="">
      <xdr:nvCxnSpPr>
        <xdr:cNvPr id="438" name="直線コネクタ 437"/>
        <xdr:cNvCxnSpPr/>
      </xdr:nvCxnSpPr>
      <xdr:spPr>
        <a:xfrm flipV="1">
          <a:off x="13893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119380</xdr:rowOff>
    </xdr:to>
    <xdr:cxnSp macro="">
      <xdr:nvCxnSpPr>
        <xdr:cNvPr id="441" name="直線コネクタ 440"/>
        <xdr:cNvCxnSpPr/>
      </xdr:nvCxnSpPr>
      <xdr:spPr>
        <a:xfrm flipV="1">
          <a:off x="13004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1" name="楕円 450"/>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2"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3" name="楕円 452"/>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4" name="テキスト ボックス 453"/>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5" name="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0" name="テキスト ボックス 459"/>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133020</xdr:rowOff>
    </xdr:from>
    <xdr:to>
      <xdr:col>29</xdr:col>
      <xdr:colOff>127000</xdr:colOff>
      <xdr:row>16</xdr:row>
      <xdr:rowOff>153914</xdr:rowOff>
    </xdr:to>
    <xdr:cxnSp macro="">
      <xdr:nvCxnSpPr>
        <xdr:cNvPr id="48" name="直線コネクタ 47"/>
        <xdr:cNvCxnSpPr/>
      </xdr:nvCxnSpPr>
      <xdr:spPr bwMode="auto">
        <a:xfrm flipV="1">
          <a:off x="5003800" y="2923845"/>
          <a:ext cx="6477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153914</xdr:rowOff>
    </xdr:from>
    <xdr:to>
      <xdr:col>26</xdr:col>
      <xdr:colOff>50800</xdr:colOff>
      <xdr:row>17</xdr:row>
      <xdr:rowOff>25303</xdr:rowOff>
    </xdr:to>
    <xdr:cxnSp macro="">
      <xdr:nvCxnSpPr>
        <xdr:cNvPr id="51" name="直線コネクタ 50"/>
        <xdr:cNvCxnSpPr/>
      </xdr:nvCxnSpPr>
      <xdr:spPr bwMode="auto">
        <a:xfrm flipV="1">
          <a:off x="4305300" y="2944739"/>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126893</xdr:rowOff>
    </xdr:from>
    <xdr:to>
      <xdr:col>22</xdr:col>
      <xdr:colOff>114300</xdr:colOff>
      <xdr:row>17</xdr:row>
      <xdr:rowOff>25303</xdr:rowOff>
    </xdr:to>
    <xdr:cxnSp macro="">
      <xdr:nvCxnSpPr>
        <xdr:cNvPr id="54" name="直線コネクタ 53"/>
        <xdr:cNvCxnSpPr/>
      </xdr:nvCxnSpPr>
      <xdr:spPr bwMode="auto">
        <a:xfrm>
          <a:off x="3606800" y="2917718"/>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43271</xdr:rowOff>
    </xdr:from>
    <xdr:to>
      <xdr:col>18</xdr:col>
      <xdr:colOff>177800</xdr:colOff>
      <xdr:row>16</xdr:row>
      <xdr:rowOff>126893</xdr:rowOff>
    </xdr:to>
    <xdr:cxnSp macro="">
      <xdr:nvCxnSpPr>
        <xdr:cNvPr id="57" name="直線コネクタ 56"/>
        <xdr:cNvCxnSpPr/>
      </xdr:nvCxnSpPr>
      <xdr:spPr bwMode="auto">
        <a:xfrm>
          <a:off x="2908300" y="2834096"/>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82220</xdr:rowOff>
    </xdr:from>
    <xdr:to>
      <xdr:col>29</xdr:col>
      <xdr:colOff>177800</xdr:colOff>
      <xdr:row>17</xdr:row>
      <xdr:rowOff>12370</xdr:rowOff>
    </xdr:to>
    <xdr:sp macro="" textlink="">
      <xdr:nvSpPr>
        <xdr:cNvPr id="67" name="楕円 66"/>
        <xdr:cNvSpPr/>
      </xdr:nvSpPr>
      <xdr:spPr bwMode="auto">
        <a:xfrm>
          <a:off x="5600700" y="287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54297</xdr:rowOff>
    </xdr:from>
    <xdr:ext cx="762000" cy="259045"/>
    <xdr:sp macro="" textlink="">
      <xdr:nvSpPr>
        <xdr:cNvPr id="68" name="人口1人当たり決算額の推移該当値テキスト130"/>
        <xdr:cNvSpPr txBox="1"/>
      </xdr:nvSpPr>
      <xdr:spPr>
        <a:xfrm>
          <a:off x="5740400" y="2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103114</xdr:rowOff>
    </xdr:from>
    <xdr:to>
      <xdr:col>26</xdr:col>
      <xdr:colOff>101600</xdr:colOff>
      <xdr:row>17</xdr:row>
      <xdr:rowOff>33264</xdr:rowOff>
    </xdr:to>
    <xdr:sp macro="" textlink="">
      <xdr:nvSpPr>
        <xdr:cNvPr id="69" name="楕円 68"/>
        <xdr:cNvSpPr/>
      </xdr:nvSpPr>
      <xdr:spPr bwMode="auto">
        <a:xfrm>
          <a:off x="4953000" y="289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18041</xdr:rowOff>
    </xdr:from>
    <xdr:ext cx="736600" cy="259045"/>
    <xdr:sp macro="" textlink="">
      <xdr:nvSpPr>
        <xdr:cNvPr id="70" name="テキスト ボックス 69"/>
        <xdr:cNvSpPr txBox="1"/>
      </xdr:nvSpPr>
      <xdr:spPr>
        <a:xfrm>
          <a:off x="4622800" y="298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145953</xdr:rowOff>
    </xdr:from>
    <xdr:to>
      <xdr:col>22</xdr:col>
      <xdr:colOff>165100</xdr:colOff>
      <xdr:row>17</xdr:row>
      <xdr:rowOff>76103</xdr:rowOff>
    </xdr:to>
    <xdr:sp macro="" textlink="">
      <xdr:nvSpPr>
        <xdr:cNvPr id="71" name="楕円 70"/>
        <xdr:cNvSpPr/>
      </xdr:nvSpPr>
      <xdr:spPr bwMode="auto">
        <a:xfrm>
          <a:off x="4254500" y="293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60880</xdr:rowOff>
    </xdr:from>
    <xdr:ext cx="762000" cy="259045"/>
    <xdr:sp macro="" textlink="">
      <xdr:nvSpPr>
        <xdr:cNvPr id="72" name="テキスト ボックス 71"/>
        <xdr:cNvSpPr txBox="1"/>
      </xdr:nvSpPr>
      <xdr:spPr>
        <a:xfrm>
          <a:off x="3924300" y="302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76093</xdr:rowOff>
    </xdr:from>
    <xdr:to>
      <xdr:col>19</xdr:col>
      <xdr:colOff>38100</xdr:colOff>
      <xdr:row>17</xdr:row>
      <xdr:rowOff>6243</xdr:rowOff>
    </xdr:to>
    <xdr:sp macro="" textlink="">
      <xdr:nvSpPr>
        <xdr:cNvPr id="73" name="楕円 72"/>
        <xdr:cNvSpPr/>
      </xdr:nvSpPr>
      <xdr:spPr bwMode="auto">
        <a:xfrm>
          <a:off x="35560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16420</xdr:rowOff>
    </xdr:from>
    <xdr:ext cx="762000" cy="259045"/>
    <xdr:sp macro="" textlink="">
      <xdr:nvSpPr>
        <xdr:cNvPr id="74" name="テキスト ボックス 73"/>
        <xdr:cNvSpPr txBox="1"/>
      </xdr:nvSpPr>
      <xdr:spPr>
        <a:xfrm>
          <a:off x="3225800" y="263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163921</xdr:rowOff>
    </xdr:from>
    <xdr:to>
      <xdr:col>15</xdr:col>
      <xdr:colOff>101600</xdr:colOff>
      <xdr:row>16</xdr:row>
      <xdr:rowOff>94071</xdr:rowOff>
    </xdr:to>
    <xdr:sp macro="" textlink="">
      <xdr:nvSpPr>
        <xdr:cNvPr id="75" name="楕円 74"/>
        <xdr:cNvSpPr/>
      </xdr:nvSpPr>
      <xdr:spPr bwMode="auto">
        <a:xfrm>
          <a:off x="28575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104248</xdr:rowOff>
    </xdr:from>
    <xdr:ext cx="762000" cy="259045"/>
    <xdr:sp macro="" textlink="">
      <xdr:nvSpPr>
        <xdr:cNvPr id="76" name="テキスト ボックス 75"/>
        <xdr:cNvSpPr txBox="1"/>
      </xdr:nvSpPr>
      <xdr:spPr>
        <a:xfrm>
          <a:off x="25273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96330</xdr:rowOff>
    </xdr:from>
    <xdr:to>
      <xdr:col>29</xdr:col>
      <xdr:colOff>127000</xdr:colOff>
      <xdr:row>36</xdr:row>
      <xdr:rowOff>121704</xdr:rowOff>
    </xdr:to>
    <xdr:cxnSp macro="">
      <xdr:nvCxnSpPr>
        <xdr:cNvPr id="109" name="直線コネクタ 108"/>
        <xdr:cNvCxnSpPr/>
      </xdr:nvCxnSpPr>
      <xdr:spPr bwMode="auto">
        <a:xfrm flipV="1">
          <a:off x="5003800" y="7049580"/>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106121</xdr:rowOff>
    </xdr:from>
    <xdr:to>
      <xdr:col>26</xdr:col>
      <xdr:colOff>50800</xdr:colOff>
      <xdr:row>36</xdr:row>
      <xdr:rowOff>121704</xdr:rowOff>
    </xdr:to>
    <xdr:cxnSp macro="">
      <xdr:nvCxnSpPr>
        <xdr:cNvPr id="112" name="直線コネクタ 111"/>
        <xdr:cNvCxnSpPr/>
      </xdr:nvCxnSpPr>
      <xdr:spPr bwMode="auto">
        <a:xfrm>
          <a:off x="43053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106121</xdr:rowOff>
    </xdr:from>
    <xdr:to>
      <xdr:col>22</xdr:col>
      <xdr:colOff>114300</xdr:colOff>
      <xdr:row>36</xdr:row>
      <xdr:rowOff>134734</xdr:rowOff>
    </xdr:to>
    <xdr:cxnSp macro="">
      <xdr:nvCxnSpPr>
        <xdr:cNvPr id="115" name="直線コネクタ 114"/>
        <xdr:cNvCxnSpPr/>
      </xdr:nvCxnSpPr>
      <xdr:spPr bwMode="auto">
        <a:xfrm flipV="1">
          <a:off x="36068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134734</xdr:rowOff>
    </xdr:from>
    <xdr:to>
      <xdr:col>18</xdr:col>
      <xdr:colOff>177800</xdr:colOff>
      <xdr:row>37</xdr:row>
      <xdr:rowOff>4546</xdr:rowOff>
    </xdr:to>
    <xdr:cxnSp macro="">
      <xdr:nvCxnSpPr>
        <xdr:cNvPr id="118" name="直線コネクタ 117"/>
        <xdr:cNvCxnSpPr/>
      </xdr:nvCxnSpPr>
      <xdr:spPr bwMode="auto">
        <a:xfrm flipV="1">
          <a:off x="2908300" y="7087984"/>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45530</xdr:rowOff>
    </xdr:from>
    <xdr:to>
      <xdr:col>29</xdr:col>
      <xdr:colOff>177800</xdr:colOff>
      <xdr:row>36</xdr:row>
      <xdr:rowOff>147130</xdr:rowOff>
    </xdr:to>
    <xdr:sp macro="" textlink="">
      <xdr:nvSpPr>
        <xdr:cNvPr id="128" name="楕円 127"/>
        <xdr:cNvSpPr/>
      </xdr:nvSpPr>
      <xdr:spPr bwMode="auto">
        <a:xfrm>
          <a:off x="56007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17607</xdr:rowOff>
    </xdr:from>
    <xdr:ext cx="762000" cy="259045"/>
    <xdr:sp macro="" textlink="">
      <xdr:nvSpPr>
        <xdr:cNvPr id="129" name="人口1人当たり決算額の推移該当値テキスト445"/>
        <xdr:cNvSpPr txBox="1"/>
      </xdr:nvSpPr>
      <xdr:spPr>
        <a:xfrm>
          <a:off x="5740400" y="69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70904</xdr:rowOff>
    </xdr:from>
    <xdr:to>
      <xdr:col>26</xdr:col>
      <xdr:colOff>101600</xdr:colOff>
      <xdr:row>37</xdr:row>
      <xdr:rowOff>1054</xdr:rowOff>
    </xdr:to>
    <xdr:sp macro="" textlink="">
      <xdr:nvSpPr>
        <xdr:cNvPr id="130" name="楕円 129"/>
        <xdr:cNvSpPr/>
      </xdr:nvSpPr>
      <xdr:spPr bwMode="auto">
        <a:xfrm>
          <a:off x="49530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157281</xdr:rowOff>
    </xdr:from>
    <xdr:ext cx="736600" cy="259045"/>
    <xdr:sp macro="" textlink="">
      <xdr:nvSpPr>
        <xdr:cNvPr id="131" name="テキスト ボックス 130"/>
        <xdr:cNvSpPr txBox="1"/>
      </xdr:nvSpPr>
      <xdr:spPr>
        <a:xfrm>
          <a:off x="4622800" y="71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55321</xdr:rowOff>
    </xdr:from>
    <xdr:to>
      <xdr:col>22</xdr:col>
      <xdr:colOff>165100</xdr:colOff>
      <xdr:row>36</xdr:row>
      <xdr:rowOff>156921</xdr:rowOff>
    </xdr:to>
    <xdr:sp macro="" textlink="">
      <xdr:nvSpPr>
        <xdr:cNvPr id="132" name="楕円 131"/>
        <xdr:cNvSpPr/>
      </xdr:nvSpPr>
      <xdr:spPr bwMode="auto">
        <a:xfrm>
          <a:off x="42545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141698</xdr:rowOff>
    </xdr:from>
    <xdr:ext cx="762000" cy="259045"/>
    <xdr:sp macro="" textlink="">
      <xdr:nvSpPr>
        <xdr:cNvPr id="133" name="テキスト ボックス 132"/>
        <xdr:cNvSpPr txBox="1"/>
      </xdr:nvSpPr>
      <xdr:spPr>
        <a:xfrm>
          <a:off x="39243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83934</xdr:rowOff>
    </xdr:from>
    <xdr:to>
      <xdr:col>19</xdr:col>
      <xdr:colOff>38100</xdr:colOff>
      <xdr:row>37</xdr:row>
      <xdr:rowOff>14084</xdr:rowOff>
    </xdr:to>
    <xdr:sp macro="" textlink="">
      <xdr:nvSpPr>
        <xdr:cNvPr id="134" name="楕円 133"/>
        <xdr:cNvSpPr/>
      </xdr:nvSpPr>
      <xdr:spPr bwMode="auto">
        <a:xfrm>
          <a:off x="35560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170311</xdr:rowOff>
    </xdr:from>
    <xdr:ext cx="762000" cy="259045"/>
    <xdr:sp macro="" textlink="">
      <xdr:nvSpPr>
        <xdr:cNvPr id="135" name="テキスト ボックス 134"/>
        <xdr:cNvSpPr txBox="1"/>
      </xdr:nvSpPr>
      <xdr:spPr>
        <a:xfrm>
          <a:off x="32258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125196</xdr:rowOff>
    </xdr:from>
    <xdr:to>
      <xdr:col>15</xdr:col>
      <xdr:colOff>101600</xdr:colOff>
      <xdr:row>37</xdr:row>
      <xdr:rowOff>55346</xdr:rowOff>
    </xdr:to>
    <xdr:sp macro="" textlink="">
      <xdr:nvSpPr>
        <xdr:cNvPr id="136" name="楕円 135"/>
        <xdr:cNvSpPr/>
      </xdr:nvSpPr>
      <xdr:spPr bwMode="auto">
        <a:xfrm>
          <a:off x="28575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40123</xdr:rowOff>
    </xdr:from>
    <xdr:ext cx="762000" cy="259045"/>
    <xdr:sp macro="" textlink="">
      <xdr:nvSpPr>
        <xdr:cNvPr id="137" name="テキスト ボックス 136"/>
        <xdr:cNvSpPr txBox="1"/>
      </xdr:nvSpPr>
      <xdr:spPr>
        <a:xfrm>
          <a:off x="25273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35420</xdr:rowOff>
    </xdr:from>
    <xdr:to>
      <xdr:col>24</xdr:col>
      <xdr:colOff>63500</xdr:colOff>
      <xdr:row>35</xdr:row>
      <xdr:rowOff>31115</xdr:rowOff>
    </xdr:to>
    <xdr:cxnSp macro="">
      <xdr:nvCxnSpPr>
        <xdr:cNvPr id="61" name="直線コネクタ 60"/>
        <xdr:cNvCxnSpPr/>
      </xdr:nvCxnSpPr>
      <xdr:spPr>
        <a:xfrm flipV="1">
          <a:off x="3797300" y="5864720"/>
          <a:ext cx="8382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90094</xdr:rowOff>
    </xdr:to>
    <xdr:cxnSp macro="">
      <xdr:nvCxnSpPr>
        <xdr:cNvPr id="64" name="直線コネクタ 63"/>
        <xdr:cNvCxnSpPr/>
      </xdr:nvCxnSpPr>
      <xdr:spPr>
        <a:xfrm flipV="1">
          <a:off x="2908300" y="603186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168084</xdr:rowOff>
    </xdr:from>
    <xdr:to>
      <xdr:col>15</xdr:col>
      <xdr:colOff>50800</xdr:colOff>
      <xdr:row>35</xdr:row>
      <xdr:rowOff>90094</xdr:rowOff>
    </xdr:to>
    <xdr:cxnSp macro="">
      <xdr:nvCxnSpPr>
        <xdr:cNvPr id="67" name="直線コネクタ 66"/>
        <xdr:cNvCxnSpPr/>
      </xdr:nvCxnSpPr>
      <xdr:spPr>
        <a:xfrm>
          <a:off x="2019300" y="59973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146634</xdr:rowOff>
    </xdr:from>
    <xdr:to>
      <xdr:col>10</xdr:col>
      <xdr:colOff>114300</xdr:colOff>
      <xdr:row>34</xdr:row>
      <xdr:rowOff>168084</xdr:rowOff>
    </xdr:to>
    <xdr:cxnSp macro="">
      <xdr:nvCxnSpPr>
        <xdr:cNvPr id="70" name="直線コネクタ 69"/>
        <xdr:cNvCxnSpPr/>
      </xdr:nvCxnSpPr>
      <xdr:spPr>
        <a:xfrm>
          <a:off x="1130300" y="59759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156070</xdr:rowOff>
    </xdr:from>
    <xdr:to>
      <xdr:col>24</xdr:col>
      <xdr:colOff>114300</xdr:colOff>
      <xdr:row>34</xdr:row>
      <xdr:rowOff>86220</xdr:rowOff>
    </xdr:to>
    <xdr:sp macro="" textlink="">
      <xdr:nvSpPr>
        <xdr:cNvPr id="80" name="楕円 79"/>
        <xdr:cNvSpPr/>
      </xdr:nvSpPr>
      <xdr:spPr>
        <a:xfrm>
          <a:off x="4584700" y="58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7497</xdr:rowOff>
    </xdr:from>
    <xdr:ext cx="534377" cy="259045"/>
    <xdr:sp macro="" textlink="">
      <xdr:nvSpPr>
        <xdr:cNvPr id="81" name="人件費該当値テキスト"/>
        <xdr:cNvSpPr txBox="1"/>
      </xdr:nvSpPr>
      <xdr:spPr>
        <a:xfrm>
          <a:off x="4686300" y="56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98442</xdr:rowOff>
    </xdr:from>
    <xdr:ext cx="534377" cy="259045"/>
    <xdr:sp macro="" textlink="">
      <xdr:nvSpPr>
        <xdr:cNvPr id="83" name="テキスト ボックス 82"/>
        <xdr:cNvSpPr txBox="1"/>
      </xdr:nvSpPr>
      <xdr:spPr>
        <a:xfrm>
          <a:off x="3530111" y="57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39294</xdr:rowOff>
    </xdr:from>
    <xdr:to>
      <xdr:col>15</xdr:col>
      <xdr:colOff>101600</xdr:colOff>
      <xdr:row>35</xdr:row>
      <xdr:rowOff>140894</xdr:rowOff>
    </xdr:to>
    <xdr:sp macro="" textlink="">
      <xdr:nvSpPr>
        <xdr:cNvPr id="84" name="楕円 83"/>
        <xdr:cNvSpPr/>
      </xdr:nvSpPr>
      <xdr:spPr>
        <a:xfrm>
          <a:off x="28575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157421</xdr:rowOff>
    </xdr:from>
    <xdr:ext cx="534377" cy="259045"/>
    <xdr:sp macro="" textlink="">
      <xdr:nvSpPr>
        <xdr:cNvPr id="85" name="テキスト ボックス 84"/>
        <xdr:cNvSpPr txBox="1"/>
      </xdr:nvSpPr>
      <xdr:spPr>
        <a:xfrm>
          <a:off x="2641111" y="58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117284</xdr:rowOff>
    </xdr:from>
    <xdr:to>
      <xdr:col>10</xdr:col>
      <xdr:colOff>165100</xdr:colOff>
      <xdr:row>35</xdr:row>
      <xdr:rowOff>47434</xdr:rowOff>
    </xdr:to>
    <xdr:sp macro="" textlink="">
      <xdr:nvSpPr>
        <xdr:cNvPr id="86" name="楕円 85"/>
        <xdr:cNvSpPr/>
      </xdr:nvSpPr>
      <xdr:spPr>
        <a:xfrm>
          <a:off x="19685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63961</xdr:rowOff>
    </xdr:from>
    <xdr:ext cx="534377" cy="259045"/>
    <xdr:sp macro="" textlink="">
      <xdr:nvSpPr>
        <xdr:cNvPr id="87" name="テキスト ボックス 86"/>
        <xdr:cNvSpPr txBox="1"/>
      </xdr:nvSpPr>
      <xdr:spPr>
        <a:xfrm>
          <a:off x="1752111" y="57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95834</xdr:rowOff>
    </xdr:from>
    <xdr:to>
      <xdr:col>6</xdr:col>
      <xdr:colOff>38100</xdr:colOff>
      <xdr:row>35</xdr:row>
      <xdr:rowOff>25984</xdr:rowOff>
    </xdr:to>
    <xdr:sp macro="" textlink="">
      <xdr:nvSpPr>
        <xdr:cNvPr id="88" name="楕円 87"/>
        <xdr:cNvSpPr/>
      </xdr:nvSpPr>
      <xdr:spPr>
        <a:xfrm>
          <a:off x="1079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42511</xdr:rowOff>
    </xdr:from>
    <xdr:ext cx="534377" cy="259045"/>
    <xdr:sp macro="" textlink="">
      <xdr:nvSpPr>
        <xdr:cNvPr id="89" name="テキスト ボックス 88"/>
        <xdr:cNvSpPr txBox="1"/>
      </xdr:nvSpPr>
      <xdr:spPr>
        <a:xfrm>
          <a:off x="863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5773</xdr:rowOff>
    </xdr:from>
    <xdr:to>
      <xdr:col>24</xdr:col>
      <xdr:colOff>63500</xdr:colOff>
      <xdr:row>56</xdr:row>
      <xdr:rowOff>52391</xdr:rowOff>
    </xdr:to>
    <xdr:cxnSp macro="">
      <xdr:nvCxnSpPr>
        <xdr:cNvPr id="121" name="直線コネクタ 120"/>
        <xdr:cNvCxnSpPr/>
      </xdr:nvCxnSpPr>
      <xdr:spPr>
        <a:xfrm flipV="1">
          <a:off x="3797300" y="9606973"/>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52391</xdr:rowOff>
    </xdr:from>
    <xdr:to>
      <xdr:col>19</xdr:col>
      <xdr:colOff>177800</xdr:colOff>
      <xdr:row>56</xdr:row>
      <xdr:rowOff>114881</xdr:rowOff>
    </xdr:to>
    <xdr:cxnSp macro="">
      <xdr:nvCxnSpPr>
        <xdr:cNvPr id="124" name="直線コネクタ 123"/>
        <xdr:cNvCxnSpPr/>
      </xdr:nvCxnSpPr>
      <xdr:spPr>
        <a:xfrm flipV="1">
          <a:off x="2908300" y="9653591"/>
          <a:ext cx="8890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110684</xdr:rowOff>
    </xdr:from>
    <xdr:to>
      <xdr:col>15</xdr:col>
      <xdr:colOff>50800</xdr:colOff>
      <xdr:row>56</xdr:row>
      <xdr:rowOff>114881</xdr:rowOff>
    </xdr:to>
    <xdr:cxnSp macro="">
      <xdr:nvCxnSpPr>
        <xdr:cNvPr id="127" name="直線コネクタ 126"/>
        <xdr:cNvCxnSpPr/>
      </xdr:nvCxnSpPr>
      <xdr:spPr>
        <a:xfrm>
          <a:off x="2019300" y="971188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110684</xdr:rowOff>
    </xdr:from>
    <xdr:to>
      <xdr:col>10</xdr:col>
      <xdr:colOff>114300</xdr:colOff>
      <xdr:row>56</xdr:row>
      <xdr:rowOff>111305</xdr:rowOff>
    </xdr:to>
    <xdr:cxnSp macro="">
      <xdr:nvCxnSpPr>
        <xdr:cNvPr id="130" name="直線コネクタ 129"/>
        <xdr:cNvCxnSpPr/>
      </xdr:nvCxnSpPr>
      <xdr:spPr>
        <a:xfrm flipV="1">
          <a:off x="1130300" y="971188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126423</xdr:rowOff>
    </xdr:from>
    <xdr:to>
      <xdr:col>24</xdr:col>
      <xdr:colOff>114300</xdr:colOff>
      <xdr:row>56</xdr:row>
      <xdr:rowOff>56573</xdr:rowOff>
    </xdr:to>
    <xdr:sp macro="" textlink="">
      <xdr:nvSpPr>
        <xdr:cNvPr id="140" name="楕円 139"/>
        <xdr:cNvSpPr/>
      </xdr:nvSpPr>
      <xdr:spPr>
        <a:xfrm>
          <a:off x="4584700" y="95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149300</xdr:rowOff>
    </xdr:from>
    <xdr:ext cx="534377" cy="259045"/>
    <xdr:sp macro="" textlink="">
      <xdr:nvSpPr>
        <xdr:cNvPr id="141" name="物件費該当値テキスト"/>
        <xdr:cNvSpPr txBox="1"/>
      </xdr:nvSpPr>
      <xdr:spPr>
        <a:xfrm>
          <a:off x="4686300" y="94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xdr:rowOff>
    </xdr:from>
    <xdr:to>
      <xdr:col>20</xdr:col>
      <xdr:colOff>38100</xdr:colOff>
      <xdr:row>56</xdr:row>
      <xdr:rowOff>103191</xdr:rowOff>
    </xdr:to>
    <xdr:sp macro="" textlink="">
      <xdr:nvSpPr>
        <xdr:cNvPr id="142" name="楕円 141"/>
        <xdr:cNvSpPr/>
      </xdr:nvSpPr>
      <xdr:spPr>
        <a:xfrm>
          <a:off x="3746500" y="9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119718</xdr:rowOff>
    </xdr:from>
    <xdr:ext cx="534377" cy="259045"/>
    <xdr:sp macro="" textlink="">
      <xdr:nvSpPr>
        <xdr:cNvPr id="143" name="テキスト ボックス 142"/>
        <xdr:cNvSpPr txBox="1"/>
      </xdr:nvSpPr>
      <xdr:spPr>
        <a:xfrm>
          <a:off x="3530111" y="93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64081</xdr:rowOff>
    </xdr:from>
    <xdr:to>
      <xdr:col>15</xdr:col>
      <xdr:colOff>101600</xdr:colOff>
      <xdr:row>56</xdr:row>
      <xdr:rowOff>165681</xdr:rowOff>
    </xdr:to>
    <xdr:sp macro="" textlink="">
      <xdr:nvSpPr>
        <xdr:cNvPr id="144" name="楕円 143"/>
        <xdr:cNvSpPr/>
      </xdr:nvSpPr>
      <xdr:spPr>
        <a:xfrm>
          <a:off x="2857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10758</xdr:rowOff>
    </xdr:from>
    <xdr:ext cx="534377" cy="259045"/>
    <xdr:sp macro="" textlink="">
      <xdr:nvSpPr>
        <xdr:cNvPr id="145" name="テキスト ボックス 144"/>
        <xdr:cNvSpPr txBox="1"/>
      </xdr:nvSpPr>
      <xdr:spPr>
        <a:xfrm>
          <a:off x="2641111" y="94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59884</xdr:rowOff>
    </xdr:from>
    <xdr:to>
      <xdr:col>10</xdr:col>
      <xdr:colOff>165100</xdr:colOff>
      <xdr:row>56</xdr:row>
      <xdr:rowOff>161484</xdr:rowOff>
    </xdr:to>
    <xdr:sp macro="" textlink="">
      <xdr:nvSpPr>
        <xdr:cNvPr id="146" name="楕円 145"/>
        <xdr:cNvSpPr/>
      </xdr:nvSpPr>
      <xdr:spPr>
        <a:xfrm>
          <a:off x="1968500" y="9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152611</xdr:rowOff>
    </xdr:from>
    <xdr:ext cx="534377" cy="259045"/>
    <xdr:sp macro="" textlink="">
      <xdr:nvSpPr>
        <xdr:cNvPr id="147" name="テキスト ボックス 146"/>
        <xdr:cNvSpPr txBox="1"/>
      </xdr:nvSpPr>
      <xdr:spPr>
        <a:xfrm>
          <a:off x="1752111" y="97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60505</xdr:rowOff>
    </xdr:from>
    <xdr:to>
      <xdr:col>6</xdr:col>
      <xdr:colOff>38100</xdr:colOff>
      <xdr:row>56</xdr:row>
      <xdr:rowOff>162105</xdr:rowOff>
    </xdr:to>
    <xdr:sp macro="" textlink="">
      <xdr:nvSpPr>
        <xdr:cNvPr id="148" name="楕円 147"/>
        <xdr:cNvSpPr/>
      </xdr:nvSpPr>
      <xdr:spPr>
        <a:xfrm>
          <a:off x="1079500" y="9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153232</xdr:rowOff>
    </xdr:from>
    <xdr:ext cx="534377" cy="259045"/>
    <xdr:sp macro="" textlink="">
      <xdr:nvSpPr>
        <xdr:cNvPr id="149" name="テキスト ボックス 148"/>
        <xdr:cNvSpPr txBox="1"/>
      </xdr:nvSpPr>
      <xdr:spPr>
        <a:xfrm>
          <a:off x="863111" y="9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146994</xdr:rowOff>
    </xdr:from>
    <xdr:to>
      <xdr:col>24</xdr:col>
      <xdr:colOff>63500</xdr:colOff>
      <xdr:row>77</xdr:row>
      <xdr:rowOff>147974</xdr:rowOff>
    </xdr:to>
    <xdr:cxnSp macro="">
      <xdr:nvCxnSpPr>
        <xdr:cNvPr id="180" name="直線コネクタ 179"/>
        <xdr:cNvCxnSpPr/>
      </xdr:nvCxnSpPr>
      <xdr:spPr>
        <a:xfrm>
          <a:off x="3797300" y="1334864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146231</xdr:rowOff>
    </xdr:from>
    <xdr:to>
      <xdr:col>19</xdr:col>
      <xdr:colOff>177800</xdr:colOff>
      <xdr:row>77</xdr:row>
      <xdr:rowOff>146994</xdr:rowOff>
    </xdr:to>
    <xdr:cxnSp macro="">
      <xdr:nvCxnSpPr>
        <xdr:cNvPr id="183" name="直線コネクタ 182"/>
        <xdr:cNvCxnSpPr/>
      </xdr:nvCxnSpPr>
      <xdr:spPr>
        <a:xfrm>
          <a:off x="2908300" y="133478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146231</xdr:rowOff>
    </xdr:from>
    <xdr:to>
      <xdr:col>15</xdr:col>
      <xdr:colOff>50800</xdr:colOff>
      <xdr:row>77</xdr:row>
      <xdr:rowOff>153090</xdr:rowOff>
    </xdr:to>
    <xdr:cxnSp macro="">
      <xdr:nvCxnSpPr>
        <xdr:cNvPr id="186" name="直線コネクタ 185"/>
        <xdr:cNvCxnSpPr/>
      </xdr:nvCxnSpPr>
      <xdr:spPr>
        <a:xfrm flipV="1">
          <a:off x="2019300" y="133478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139809</xdr:rowOff>
    </xdr:from>
    <xdr:to>
      <xdr:col>10</xdr:col>
      <xdr:colOff>114300</xdr:colOff>
      <xdr:row>77</xdr:row>
      <xdr:rowOff>153090</xdr:rowOff>
    </xdr:to>
    <xdr:cxnSp macro="">
      <xdr:nvCxnSpPr>
        <xdr:cNvPr id="189" name="直線コネクタ 188"/>
        <xdr:cNvCxnSpPr/>
      </xdr:nvCxnSpPr>
      <xdr:spPr>
        <a:xfrm>
          <a:off x="1130300" y="13341459"/>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97174</xdr:rowOff>
    </xdr:from>
    <xdr:to>
      <xdr:col>24</xdr:col>
      <xdr:colOff>114300</xdr:colOff>
      <xdr:row>78</xdr:row>
      <xdr:rowOff>27324</xdr:rowOff>
    </xdr:to>
    <xdr:sp macro="" textlink="">
      <xdr:nvSpPr>
        <xdr:cNvPr id="199" name="楕円 198"/>
        <xdr:cNvSpPr/>
      </xdr:nvSpPr>
      <xdr:spPr>
        <a:xfrm>
          <a:off x="4584700" y="132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75601</xdr:rowOff>
    </xdr:from>
    <xdr:ext cx="469744" cy="259045"/>
    <xdr:sp macro="" textlink="">
      <xdr:nvSpPr>
        <xdr:cNvPr id="200" name="維持補修費該当値テキスト"/>
        <xdr:cNvSpPr txBox="1"/>
      </xdr:nvSpPr>
      <xdr:spPr>
        <a:xfrm>
          <a:off x="4686300" y="1327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96194</xdr:rowOff>
    </xdr:from>
    <xdr:to>
      <xdr:col>20</xdr:col>
      <xdr:colOff>38100</xdr:colOff>
      <xdr:row>78</xdr:row>
      <xdr:rowOff>26344</xdr:rowOff>
    </xdr:to>
    <xdr:sp macro="" textlink="">
      <xdr:nvSpPr>
        <xdr:cNvPr id="201" name="楕円 200"/>
        <xdr:cNvSpPr/>
      </xdr:nvSpPr>
      <xdr:spPr>
        <a:xfrm>
          <a:off x="3746500" y="132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17471</xdr:rowOff>
    </xdr:from>
    <xdr:ext cx="469744" cy="259045"/>
    <xdr:sp macro="" textlink="">
      <xdr:nvSpPr>
        <xdr:cNvPr id="202" name="テキスト ボックス 201"/>
        <xdr:cNvSpPr txBox="1"/>
      </xdr:nvSpPr>
      <xdr:spPr>
        <a:xfrm>
          <a:off x="3562428" y="133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95431</xdr:rowOff>
    </xdr:from>
    <xdr:to>
      <xdr:col>15</xdr:col>
      <xdr:colOff>101600</xdr:colOff>
      <xdr:row>78</xdr:row>
      <xdr:rowOff>25581</xdr:rowOff>
    </xdr:to>
    <xdr:sp macro="" textlink="">
      <xdr:nvSpPr>
        <xdr:cNvPr id="203" name="楕円 202"/>
        <xdr:cNvSpPr/>
      </xdr:nvSpPr>
      <xdr:spPr>
        <a:xfrm>
          <a:off x="2857500" y="132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16708</xdr:rowOff>
    </xdr:from>
    <xdr:ext cx="469744" cy="259045"/>
    <xdr:sp macro="" textlink="">
      <xdr:nvSpPr>
        <xdr:cNvPr id="204" name="テキスト ボックス 203"/>
        <xdr:cNvSpPr txBox="1"/>
      </xdr:nvSpPr>
      <xdr:spPr>
        <a:xfrm>
          <a:off x="2673428" y="13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102290</xdr:rowOff>
    </xdr:from>
    <xdr:to>
      <xdr:col>10</xdr:col>
      <xdr:colOff>165100</xdr:colOff>
      <xdr:row>78</xdr:row>
      <xdr:rowOff>32440</xdr:rowOff>
    </xdr:to>
    <xdr:sp macro="" textlink="">
      <xdr:nvSpPr>
        <xdr:cNvPr id="205" name="楕円 204"/>
        <xdr:cNvSpPr/>
      </xdr:nvSpPr>
      <xdr:spPr>
        <a:xfrm>
          <a:off x="1968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23567</xdr:rowOff>
    </xdr:from>
    <xdr:ext cx="469744" cy="259045"/>
    <xdr:sp macro="" textlink="">
      <xdr:nvSpPr>
        <xdr:cNvPr id="206" name="テキスト ボックス 205"/>
        <xdr:cNvSpPr txBox="1"/>
      </xdr:nvSpPr>
      <xdr:spPr>
        <a:xfrm>
          <a:off x="1784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89009</xdr:rowOff>
    </xdr:from>
    <xdr:to>
      <xdr:col>6</xdr:col>
      <xdr:colOff>38100</xdr:colOff>
      <xdr:row>78</xdr:row>
      <xdr:rowOff>19159</xdr:rowOff>
    </xdr:to>
    <xdr:sp macro="" textlink="">
      <xdr:nvSpPr>
        <xdr:cNvPr id="207" name="楕円 206"/>
        <xdr:cNvSpPr/>
      </xdr:nvSpPr>
      <xdr:spPr>
        <a:xfrm>
          <a:off x="1079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10286</xdr:rowOff>
    </xdr:from>
    <xdr:ext cx="469744" cy="259045"/>
    <xdr:sp macro="" textlink="">
      <xdr:nvSpPr>
        <xdr:cNvPr id="208" name="テキスト ボックス 207"/>
        <xdr:cNvSpPr txBox="1"/>
      </xdr:nvSpPr>
      <xdr:spPr>
        <a:xfrm>
          <a:off x="895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48554</xdr:rowOff>
    </xdr:from>
    <xdr:to>
      <xdr:col>24</xdr:col>
      <xdr:colOff>63500</xdr:colOff>
      <xdr:row>97</xdr:row>
      <xdr:rowOff>149171</xdr:rowOff>
    </xdr:to>
    <xdr:cxnSp macro="">
      <xdr:nvCxnSpPr>
        <xdr:cNvPr id="240" name="直線コネクタ 239"/>
        <xdr:cNvCxnSpPr/>
      </xdr:nvCxnSpPr>
      <xdr:spPr>
        <a:xfrm flipV="1">
          <a:off x="3797300" y="16679204"/>
          <a:ext cx="8382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149171</xdr:rowOff>
    </xdr:from>
    <xdr:to>
      <xdr:col>19</xdr:col>
      <xdr:colOff>177800</xdr:colOff>
      <xdr:row>98</xdr:row>
      <xdr:rowOff>76394</xdr:rowOff>
    </xdr:to>
    <xdr:cxnSp macro="">
      <xdr:nvCxnSpPr>
        <xdr:cNvPr id="243" name="直線コネクタ 242"/>
        <xdr:cNvCxnSpPr/>
      </xdr:nvCxnSpPr>
      <xdr:spPr>
        <a:xfrm flipV="1">
          <a:off x="2908300" y="16779821"/>
          <a:ext cx="8890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76394</xdr:rowOff>
    </xdr:from>
    <xdr:to>
      <xdr:col>15</xdr:col>
      <xdr:colOff>50800</xdr:colOff>
      <xdr:row>98</xdr:row>
      <xdr:rowOff>103663</xdr:rowOff>
    </xdr:to>
    <xdr:cxnSp macro="">
      <xdr:nvCxnSpPr>
        <xdr:cNvPr id="246" name="直線コネクタ 245"/>
        <xdr:cNvCxnSpPr/>
      </xdr:nvCxnSpPr>
      <xdr:spPr>
        <a:xfrm flipV="1">
          <a:off x="2019300" y="1687849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103663</xdr:rowOff>
    </xdr:from>
    <xdr:to>
      <xdr:col>10</xdr:col>
      <xdr:colOff>114300</xdr:colOff>
      <xdr:row>98</xdr:row>
      <xdr:rowOff>169337</xdr:rowOff>
    </xdr:to>
    <xdr:cxnSp macro="">
      <xdr:nvCxnSpPr>
        <xdr:cNvPr id="249" name="直線コネクタ 248"/>
        <xdr:cNvCxnSpPr/>
      </xdr:nvCxnSpPr>
      <xdr:spPr>
        <a:xfrm flipV="1">
          <a:off x="1130300" y="16905763"/>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169204</xdr:rowOff>
    </xdr:from>
    <xdr:to>
      <xdr:col>24</xdr:col>
      <xdr:colOff>114300</xdr:colOff>
      <xdr:row>97</xdr:row>
      <xdr:rowOff>99354</xdr:rowOff>
    </xdr:to>
    <xdr:sp macro="" textlink="">
      <xdr:nvSpPr>
        <xdr:cNvPr id="259" name="楕円 258"/>
        <xdr:cNvSpPr/>
      </xdr:nvSpPr>
      <xdr:spPr>
        <a:xfrm>
          <a:off x="4584700" y="166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147631</xdr:rowOff>
    </xdr:from>
    <xdr:ext cx="599010" cy="259045"/>
    <xdr:sp macro="" textlink="">
      <xdr:nvSpPr>
        <xdr:cNvPr id="260" name="扶助費該当値テキスト"/>
        <xdr:cNvSpPr txBox="1"/>
      </xdr:nvSpPr>
      <xdr:spPr>
        <a:xfrm>
          <a:off x="4686300" y="1660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98371</xdr:rowOff>
    </xdr:from>
    <xdr:to>
      <xdr:col>20</xdr:col>
      <xdr:colOff>38100</xdr:colOff>
      <xdr:row>98</xdr:row>
      <xdr:rowOff>28521</xdr:rowOff>
    </xdr:to>
    <xdr:sp macro="" textlink="">
      <xdr:nvSpPr>
        <xdr:cNvPr id="261" name="楕円 260"/>
        <xdr:cNvSpPr/>
      </xdr:nvSpPr>
      <xdr:spPr>
        <a:xfrm>
          <a:off x="3746500" y="167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19648</xdr:rowOff>
    </xdr:from>
    <xdr:ext cx="534377" cy="259045"/>
    <xdr:sp macro="" textlink="">
      <xdr:nvSpPr>
        <xdr:cNvPr id="262" name="テキスト ボックス 261"/>
        <xdr:cNvSpPr txBox="1"/>
      </xdr:nvSpPr>
      <xdr:spPr>
        <a:xfrm>
          <a:off x="3530111" y="168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25594</xdr:rowOff>
    </xdr:from>
    <xdr:to>
      <xdr:col>15</xdr:col>
      <xdr:colOff>101600</xdr:colOff>
      <xdr:row>98</xdr:row>
      <xdr:rowOff>127194</xdr:rowOff>
    </xdr:to>
    <xdr:sp macro="" textlink="">
      <xdr:nvSpPr>
        <xdr:cNvPr id="263" name="楕円 262"/>
        <xdr:cNvSpPr/>
      </xdr:nvSpPr>
      <xdr:spPr>
        <a:xfrm>
          <a:off x="2857500" y="168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118321</xdr:rowOff>
    </xdr:from>
    <xdr:ext cx="534377" cy="259045"/>
    <xdr:sp macro="" textlink="">
      <xdr:nvSpPr>
        <xdr:cNvPr id="264" name="テキスト ボックス 263"/>
        <xdr:cNvSpPr txBox="1"/>
      </xdr:nvSpPr>
      <xdr:spPr>
        <a:xfrm>
          <a:off x="2641111" y="169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52863</xdr:rowOff>
    </xdr:from>
    <xdr:to>
      <xdr:col>10</xdr:col>
      <xdr:colOff>165100</xdr:colOff>
      <xdr:row>98</xdr:row>
      <xdr:rowOff>154463</xdr:rowOff>
    </xdr:to>
    <xdr:sp macro="" textlink="">
      <xdr:nvSpPr>
        <xdr:cNvPr id="265" name="楕円 264"/>
        <xdr:cNvSpPr/>
      </xdr:nvSpPr>
      <xdr:spPr>
        <a:xfrm>
          <a:off x="19685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145590</xdr:rowOff>
    </xdr:from>
    <xdr:ext cx="534377" cy="259045"/>
    <xdr:sp macro="" textlink="">
      <xdr:nvSpPr>
        <xdr:cNvPr id="266" name="テキスト ボックス 265"/>
        <xdr:cNvSpPr txBox="1"/>
      </xdr:nvSpPr>
      <xdr:spPr>
        <a:xfrm>
          <a:off x="1752111" y="169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118537</xdr:rowOff>
    </xdr:from>
    <xdr:to>
      <xdr:col>6</xdr:col>
      <xdr:colOff>38100</xdr:colOff>
      <xdr:row>99</xdr:row>
      <xdr:rowOff>48687</xdr:rowOff>
    </xdr:to>
    <xdr:sp macro="" textlink="">
      <xdr:nvSpPr>
        <xdr:cNvPr id="267" name="楕円 266"/>
        <xdr:cNvSpPr/>
      </xdr:nvSpPr>
      <xdr:spPr>
        <a:xfrm>
          <a:off x="1079500" y="16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39814</xdr:rowOff>
    </xdr:from>
    <xdr:ext cx="534377" cy="259045"/>
    <xdr:sp macro="" textlink="">
      <xdr:nvSpPr>
        <xdr:cNvPr id="268" name="テキスト ボックス 267"/>
        <xdr:cNvSpPr txBox="1"/>
      </xdr:nvSpPr>
      <xdr:spPr>
        <a:xfrm>
          <a:off x="863111" y="170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129215</xdr:rowOff>
    </xdr:from>
    <xdr:to>
      <xdr:col>55</xdr:col>
      <xdr:colOff>0</xdr:colOff>
      <xdr:row>38</xdr:row>
      <xdr:rowOff>97973</xdr:rowOff>
    </xdr:to>
    <xdr:cxnSp macro="">
      <xdr:nvCxnSpPr>
        <xdr:cNvPr id="297" name="直線コネクタ 296"/>
        <xdr:cNvCxnSpPr/>
      </xdr:nvCxnSpPr>
      <xdr:spPr>
        <a:xfrm flipV="1">
          <a:off x="9639300" y="5787065"/>
          <a:ext cx="838200" cy="8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95771</xdr:rowOff>
    </xdr:from>
    <xdr:to>
      <xdr:col>50</xdr:col>
      <xdr:colOff>114300</xdr:colOff>
      <xdr:row>38</xdr:row>
      <xdr:rowOff>97973</xdr:rowOff>
    </xdr:to>
    <xdr:cxnSp macro="">
      <xdr:nvCxnSpPr>
        <xdr:cNvPr id="300" name="直線コネクタ 299"/>
        <xdr:cNvCxnSpPr/>
      </xdr:nvCxnSpPr>
      <xdr:spPr>
        <a:xfrm>
          <a:off x="8750300" y="6610871"/>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95771</xdr:rowOff>
    </xdr:from>
    <xdr:to>
      <xdr:col>45</xdr:col>
      <xdr:colOff>177800</xdr:colOff>
      <xdr:row>38</xdr:row>
      <xdr:rowOff>139105</xdr:rowOff>
    </xdr:to>
    <xdr:cxnSp macro="">
      <xdr:nvCxnSpPr>
        <xdr:cNvPr id="303" name="直線コネクタ 302"/>
        <xdr:cNvCxnSpPr/>
      </xdr:nvCxnSpPr>
      <xdr:spPr>
        <a:xfrm flipV="1">
          <a:off x="7861300" y="6610871"/>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139105</xdr:rowOff>
    </xdr:from>
    <xdr:to>
      <xdr:col>41</xdr:col>
      <xdr:colOff>50800</xdr:colOff>
      <xdr:row>38</xdr:row>
      <xdr:rowOff>149545</xdr:rowOff>
    </xdr:to>
    <xdr:cxnSp macro="">
      <xdr:nvCxnSpPr>
        <xdr:cNvPr id="306" name="直線コネクタ 305"/>
        <xdr:cNvCxnSpPr/>
      </xdr:nvCxnSpPr>
      <xdr:spPr>
        <a:xfrm flipV="1">
          <a:off x="6972300" y="66542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78415</xdr:rowOff>
    </xdr:from>
    <xdr:to>
      <xdr:col>55</xdr:col>
      <xdr:colOff>50800</xdr:colOff>
      <xdr:row>34</xdr:row>
      <xdr:rowOff>8565</xdr:rowOff>
    </xdr:to>
    <xdr:sp macro="" textlink="">
      <xdr:nvSpPr>
        <xdr:cNvPr id="316" name="楕円 315"/>
        <xdr:cNvSpPr/>
      </xdr:nvSpPr>
      <xdr:spPr>
        <a:xfrm>
          <a:off x="10426700" y="57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164792</xdr:rowOff>
    </xdr:from>
    <xdr:ext cx="599010" cy="259045"/>
    <xdr:sp macro="" textlink="">
      <xdr:nvSpPr>
        <xdr:cNvPr id="317" name="補助費等該当値テキスト"/>
        <xdr:cNvSpPr txBox="1"/>
      </xdr:nvSpPr>
      <xdr:spPr>
        <a:xfrm>
          <a:off x="10528300" y="56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47173</xdr:rowOff>
    </xdr:from>
    <xdr:to>
      <xdr:col>50</xdr:col>
      <xdr:colOff>165100</xdr:colOff>
      <xdr:row>38</xdr:row>
      <xdr:rowOff>148773</xdr:rowOff>
    </xdr:to>
    <xdr:sp macro="" textlink="">
      <xdr:nvSpPr>
        <xdr:cNvPr id="318" name="楕円 317"/>
        <xdr:cNvSpPr/>
      </xdr:nvSpPr>
      <xdr:spPr>
        <a:xfrm>
          <a:off x="9588500" y="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139900</xdr:rowOff>
    </xdr:from>
    <xdr:ext cx="534377" cy="259045"/>
    <xdr:sp macro="" textlink="">
      <xdr:nvSpPr>
        <xdr:cNvPr id="319" name="テキスト ボックス 318"/>
        <xdr:cNvSpPr txBox="1"/>
      </xdr:nvSpPr>
      <xdr:spPr>
        <a:xfrm>
          <a:off x="9372111" y="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44971</xdr:rowOff>
    </xdr:from>
    <xdr:to>
      <xdr:col>46</xdr:col>
      <xdr:colOff>38100</xdr:colOff>
      <xdr:row>38</xdr:row>
      <xdr:rowOff>146571</xdr:rowOff>
    </xdr:to>
    <xdr:sp macro="" textlink="">
      <xdr:nvSpPr>
        <xdr:cNvPr id="320" name="楕円 319"/>
        <xdr:cNvSpPr/>
      </xdr:nvSpPr>
      <xdr:spPr>
        <a:xfrm>
          <a:off x="8699500" y="65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137698</xdr:rowOff>
    </xdr:from>
    <xdr:ext cx="534377" cy="259045"/>
    <xdr:sp macro="" textlink="">
      <xdr:nvSpPr>
        <xdr:cNvPr id="321" name="テキスト ボックス 320"/>
        <xdr:cNvSpPr txBox="1"/>
      </xdr:nvSpPr>
      <xdr:spPr>
        <a:xfrm>
          <a:off x="8483111" y="66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88305</xdr:rowOff>
    </xdr:from>
    <xdr:to>
      <xdr:col>41</xdr:col>
      <xdr:colOff>101600</xdr:colOff>
      <xdr:row>39</xdr:row>
      <xdr:rowOff>18455</xdr:rowOff>
    </xdr:to>
    <xdr:sp macro="" textlink="">
      <xdr:nvSpPr>
        <xdr:cNvPr id="322" name="楕円 321"/>
        <xdr:cNvSpPr/>
      </xdr:nvSpPr>
      <xdr:spPr>
        <a:xfrm>
          <a:off x="781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9582</xdr:rowOff>
    </xdr:from>
    <xdr:ext cx="534377" cy="259045"/>
    <xdr:sp macro="" textlink="">
      <xdr:nvSpPr>
        <xdr:cNvPr id="323" name="テキスト ボックス 322"/>
        <xdr:cNvSpPr txBox="1"/>
      </xdr:nvSpPr>
      <xdr:spPr>
        <a:xfrm>
          <a:off x="7594111" y="66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98745</xdr:rowOff>
    </xdr:from>
    <xdr:to>
      <xdr:col>36</xdr:col>
      <xdr:colOff>165100</xdr:colOff>
      <xdr:row>39</xdr:row>
      <xdr:rowOff>28895</xdr:rowOff>
    </xdr:to>
    <xdr:sp macro="" textlink="">
      <xdr:nvSpPr>
        <xdr:cNvPr id="324" name="楕円 323"/>
        <xdr:cNvSpPr/>
      </xdr:nvSpPr>
      <xdr:spPr>
        <a:xfrm>
          <a:off x="6921500" y="6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20022</xdr:rowOff>
    </xdr:from>
    <xdr:ext cx="469744" cy="259045"/>
    <xdr:sp macro="" textlink="">
      <xdr:nvSpPr>
        <xdr:cNvPr id="325" name="テキスト ボックス 324"/>
        <xdr:cNvSpPr txBox="1"/>
      </xdr:nvSpPr>
      <xdr:spPr>
        <a:xfrm>
          <a:off x="6737428" y="6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60075</xdr:rowOff>
    </xdr:from>
    <xdr:to>
      <xdr:col>55</xdr:col>
      <xdr:colOff>0</xdr:colOff>
      <xdr:row>56</xdr:row>
      <xdr:rowOff>149801</xdr:rowOff>
    </xdr:to>
    <xdr:cxnSp macro="">
      <xdr:nvCxnSpPr>
        <xdr:cNvPr id="358" name="直線コネクタ 357"/>
        <xdr:cNvCxnSpPr/>
      </xdr:nvCxnSpPr>
      <xdr:spPr>
        <a:xfrm flipV="1">
          <a:off x="9639300" y="9661275"/>
          <a:ext cx="8382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9"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149801</xdr:rowOff>
    </xdr:from>
    <xdr:to>
      <xdr:col>50</xdr:col>
      <xdr:colOff>114300</xdr:colOff>
      <xdr:row>57</xdr:row>
      <xdr:rowOff>169190</xdr:rowOff>
    </xdr:to>
    <xdr:cxnSp macro="">
      <xdr:nvCxnSpPr>
        <xdr:cNvPr id="361" name="直線コネクタ 360"/>
        <xdr:cNvCxnSpPr/>
      </xdr:nvCxnSpPr>
      <xdr:spPr>
        <a:xfrm flipV="1">
          <a:off x="8750300" y="9751001"/>
          <a:ext cx="889000" cy="19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3" name="テキスト ボックス 362"/>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49032</xdr:rowOff>
    </xdr:from>
    <xdr:to>
      <xdr:col>45</xdr:col>
      <xdr:colOff>177800</xdr:colOff>
      <xdr:row>57</xdr:row>
      <xdr:rowOff>169190</xdr:rowOff>
    </xdr:to>
    <xdr:cxnSp macro="">
      <xdr:nvCxnSpPr>
        <xdr:cNvPr id="364" name="直線コネクタ 363"/>
        <xdr:cNvCxnSpPr/>
      </xdr:nvCxnSpPr>
      <xdr:spPr>
        <a:xfrm>
          <a:off x="7861300" y="9650232"/>
          <a:ext cx="889000" cy="29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6" name="テキスト ボックス 365"/>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49032</xdr:rowOff>
    </xdr:from>
    <xdr:to>
      <xdr:col>41</xdr:col>
      <xdr:colOff>50800</xdr:colOff>
      <xdr:row>57</xdr:row>
      <xdr:rowOff>113068</xdr:rowOff>
    </xdr:to>
    <xdr:cxnSp macro="">
      <xdr:nvCxnSpPr>
        <xdr:cNvPr id="367" name="直線コネクタ 366"/>
        <xdr:cNvCxnSpPr/>
      </xdr:nvCxnSpPr>
      <xdr:spPr>
        <a:xfrm flipV="1">
          <a:off x="6972300" y="9650232"/>
          <a:ext cx="889000" cy="2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9" name="テキスト ボックス 368"/>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1" name="テキスト ボックス 370"/>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9275</xdr:rowOff>
    </xdr:from>
    <xdr:to>
      <xdr:col>55</xdr:col>
      <xdr:colOff>50800</xdr:colOff>
      <xdr:row>56</xdr:row>
      <xdr:rowOff>110875</xdr:rowOff>
    </xdr:to>
    <xdr:sp macro="" textlink="">
      <xdr:nvSpPr>
        <xdr:cNvPr id="377" name="楕円 376"/>
        <xdr:cNvSpPr/>
      </xdr:nvSpPr>
      <xdr:spPr>
        <a:xfrm>
          <a:off x="10426700" y="96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32152</xdr:rowOff>
    </xdr:from>
    <xdr:ext cx="534377" cy="259045"/>
    <xdr:sp macro="" textlink="">
      <xdr:nvSpPr>
        <xdr:cNvPr id="378" name="普通建設事業費該当値テキスト"/>
        <xdr:cNvSpPr txBox="1"/>
      </xdr:nvSpPr>
      <xdr:spPr>
        <a:xfrm>
          <a:off x="10528300" y="94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99001</xdr:rowOff>
    </xdr:from>
    <xdr:to>
      <xdr:col>50</xdr:col>
      <xdr:colOff>165100</xdr:colOff>
      <xdr:row>57</xdr:row>
      <xdr:rowOff>29151</xdr:rowOff>
    </xdr:to>
    <xdr:sp macro="" textlink="">
      <xdr:nvSpPr>
        <xdr:cNvPr id="379" name="楕円 378"/>
        <xdr:cNvSpPr/>
      </xdr:nvSpPr>
      <xdr:spPr>
        <a:xfrm>
          <a:off x="9588500" y="9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20278</xdr:rowOff>
    </xdr:from>
    <xdr:ext cx="534377" cy="259045"/>
    <xdr:sp macro="" textlink="">
      <xdr:nvSpPr>
        <xdr:cNvPr id="380" name="テキスト ボックス 379"/>
        <xdr:cNvSpPr txBox="1"/>
      </xdr:nvSpPr>
      <xdr:spPr>
        <a:xfrm>
          <a:off x="9372111" y="9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118390</xdr:rowOff>
    </xdr:from>
    <xdr:to>
      <xdr:col>46</xdr:col>
      <xdr:colOff>38100</xdr:colOff>
      <xdr:row>58</xdr:row>
      <xdr:rowOff>48540</xdr:rowOff>
    </xdr:to>
    <xdr:sp macro="" textlink="">
      <xdr:nvSpPr>
        <xdr:cNvPr id="381" name="楕円 380"/>
        <xdr:cNvSpPr/>
      </xdr:nvSpPr>
      <xdr:spPr>
        <a:xfrm>
          <a:off x="8699500" y="9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82" name="テキスト ボックス 381"/>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169682</xdr:rowOff>
    </xdr:from>
    <xdr:to>
      <xdr:col>41</xdr:col>
      <xdr:colOff>101600</xdr:colOff>
      <xdr:row>56</xdr:row>
      <xdr:rowOff>99832</xdr:rowOff>
    </xdr:to>
    <xdr:sp macro="" textlink="">
      <xdr:nvSpPr>
        <xdr:cNvPr id="383" name="楕円 382"/>
        <xdr:cNvSpPr/>
      </xdr:nvSpPr>
      <xdr:spPr>
        <a:xfrm>
          <a:off x="7810500" y="95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116359</xdr:rowOff>
    </xdr:from>
    <xdr:ext cx="534377" cy="259045"/>
    <xdr:sp macro="" textlink="">
      <xdr:nvSpPr>
        <xdr:cNvPr id="384" name="テキスト ボックス 383"/>
        <xdr:cNvSpPr txBox="1"/>
      </xdr:nvSpPr>
      <xdr:spPr>
        <a:xfrm>
          <a:off x="7594111" y="93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62268</xdr:rowOff>
    </xdr:from>
    <xdr:to>
      <xdr:col>36</xdr:col>
      <xdr:colOff>165100</xdr:colOff>
      <xdr:row>57</xdr:row>
      <xdr:rowOff>163868</xdr:rowOff>
    </xdr:to>
    <xdr:sp macro="" textlink="">
      <xdr:nvSpPr>
        <xdr:cNvPr id="385" name="楕円 384"/>
        <xdr:cNvSpPr/>
      </xdr:nvSpPr>
      <xdr:spPr>
        <a:xfrm>
          <a:off x="6921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154995</xdr:rowOff>
    </xdr:from>
    <xdr:ext cx="534377" cy="259045"/>
    <xdr:sp macro="" textlink="">
      <xdr:nvSpPr>
        <xdr:cNvPr id="386" name="テキスト ボックス 385"/>
        <xdr:cNvSpPr txBox="1"/>
      </xdr:nvSpPr>
      <xdr:spPr>
        <a:xfrm>
          <a:off x="6705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145117</xdr:rowOff>
    </xdr:from>
    <xdr:to>
      <xdr:col>55</xdr:col>
      <xdr:colOff>0</xdr:colOff>
      <xdr:row>76</xdr:row>
      <xdr:rowOff>106530</xdr:rowOff>
    </xdr:to>
    <xdr:cxnSp macro="">
      <xdr:nvCxnSpPr>
        <xdr:cNvPr id="413" name="直線コネクタ 412"/>
        <xdr:cNvCxnSpPr/>
      </xdr:nvCxnSpPr>
      <xdr:spPr>
        <a:xfrm flipV="1">
          <a:off x="9639300" y="13003867"/>
          <a:ext cx="8382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4"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106530</xdr:rowOff>
    </xdr:from>
    <xdr:to>
      <xdr:col>50</xdr:col>
      <xdr:colOff>114300</xdr:colOff>
      <xdr:row>78</xdr:row>
      <xdr:rowOff>62365</xdr:rowOff>
    </xdr:to>
    <xdr:cxnSp macro="">
      <xdr:nvCxnSpPr>
        <xdr:cNvPr id="416" name="直線コネクタ 415"/>
        <xdr:cNvCxnSpPr/>
      </xdr:nvCxnSpPr>
      <xdr:spPr>
        <a:xfrm flipV="1">
          <a:off x="8750300" y="13136730"/>
          <a:ext cx="889000" cy="2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8" name="テキスト ボックス 417"/>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88745</xdr:rowOff>
    </xdr:from>
    <xdr:to>
      <xdr:col>45</xdr:col>
      <xdr:colOff>177800</xdr:colOff>
      <xdr:row>78</xdr:row>
      <xdr:rowOff>62365</xdr:rowOff>
    </xdr:to>
    <xdr:cxnSp macro="">
      <xdr:nvCxnSpPr>
        <xdr:cNvPr id="419" name="直線コネクタ 418"/>
        <xdr:cNvCxnSpPr/>
      </xdr:nvCxnSpPr>
      <xdr:spPr>
        <a:xfrm>
          <a:off x="7861300" y="12947495"/>
          <a:ext cx="889000" cy="4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1" name="テキスト ボックス 420"/>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88745</xdr:rowOff>
    </xdr:from>
    <xdr:to>
      <xdr:col>41</xdr:col>
      <xdr:colOff>50800</xdr:colOff>
      <xdr:row>77</xdr:row>
      <xdr:rowOff>72171</xdr:rowOff>
    </xdr:to>
    <xdr:cxnSp macro="">
      <xdr:nvCxnSpPr>
        <xdr:cNvPr id="422" name="直線コネクタ 421"/>
        <xdr:cNvCxnSpPr/>
      </xdr:nvCxnSpPr>
      <xdr:spPr>
        <a:xfrm flipV="1">
          <a:off x="6972300" y="12947495"/>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4" name="テキスト ボックス 423"/>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94317</xdr:rowOff>
    </xdr:from>
    <xdr:to>
      <xdr:col>55</xdr:col>
      <xdr:colOff>50800</xdr:colOff>
      <xdr:row>76</xdr:row>
      <xdr:rowOff>24467</xdr:rowOff>
    </xdr:to>
    <xdr:sp macro="" textlink="">
      <xdr:nvSpPr>
        <xdr:cNvPr id="432" name="楕円 431"/>
        <xdr:cNvSpPr/>
      </xdr:nvSpPr>
      <xdr:spPr>
        <a:xfrm>
          <a:off x="10426700" y="129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117194</xdr:rowOff>
    </xdr:from>
    <xdr:ext cx="534377" cy="259045"/>
    <xdr:sp macro="" textlink="">
      <xdr:nvSpPr>
        <xdr:cNvPr id="433" name="普通建設事業費 （ うち新規整備　）該当値テキスト"/>
        <xdr:cNvSpPr txBox="1"/>
      </xdr:nvSpPr>
      <xdr:spPr>
        <a:xfrm>
          <a:off x="10528300" y="128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55730</xdr:rowOff>
    </xdr:from>
    <xdr:to>
      <xdr:col>50</xdr:col>
      <xdr:colOff>165100</xdr:colOff>
      <xdr:row>76</xdr:row>
      <xdr:rowOff>157330</xdr:rowOff>
    </xdr:to>
    <xdr:sp macro="" textlink="">
      <xdr:nvSpPr>
        <xdr:cNvPr id="434" name="楕円 433"/>
        <xdr:cNvSpPr/>
      </xdr:nvSpPr>
      <xdr:spPr>
        <a:xfrm>
          <a:off x="9588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2407</xdr:rowOff>
    </xdr:from>
    <xdr:ext cx="534377" cy="259045"/>
    <xdr:sp macro="" textlink="">
      <xdr:nvSpPr>
        <xdr:cNvPr id="435" name="テキスト ボックス 434"/>
        <xdr:cNvSpPr txBox="1"/>
      </xdr:nvSpPr>
      <xdr:spPr>
        <a:xfrm>
          <a:off x="9372111" y="128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11565</xdr:rowOff>
    </xdr:from>
    <xdr:to>
      <xdr:col>46</xdr:col>
      <xdr:colOff>38100</xdr:colOff>
      <xdr:row>78</xdr:row>
      <xdr:rowOff>113165</xdr:rowOff>
    </xdr:to>
    <xdr:sp macro="" textlink="">
      <xdr:nvSpPr>
        <xdr:cNvPr id="436" name="楕円 435"/>
        <xdr:cNvSpPr/>
      </xdr:nvSpPr>
      <xdr:spPr>
        <a:xfrm>
          <a:off x="8699500" y="13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104292</xdr:rowOff>
    </xdr:from>
    <xdr:ext cx="469744" cy="259045"/>
    <xdr:sp macro="" textlink="">
      <xdr:nvSpPr>
        <xdr:cNvPr id="437" name="テキスト ボックス 436"/>
        <xdr:cNvSpPr txBox="1"/>
      </xdr:nvSpPr>
      <xdr:spPr>
        <a:xfrm>
          <a:off x="8515428" y="1347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37945</xdr:rowOff>
    </xdr:from>
    <xdr:to>
      <xdr:col>41</xdr:col>
      <xdr:colOff>101600</xdr:colOff>
      <xdr:row>75</xdr:row>
      <xdr:rowOff>139545</xdr:rowOff>
    </xdr:to>
    <xdr:sp macro="" textlink="">
      <xdr:nvSpPr>
        <xdr:cNvPr id="438" name="楕円 437"/>
        <xdr:cNvSpPr/>
      </xdr:nvSpPr>
      <xdr:spPr>
        <a:xfrm>
          <a:off x="7810500" y="128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156072</xdr:rowOff>
    </xdr:from>
    <xdr:ext cx="534377" cy="259045"/>
    <xdr:sp macro="" textlink="">
      <xdr:nvSpPr>
        <xdr:cNvPr id="439" name="テキスト ボックス 438"/>
        <xdr:cNvSpPr txBox="1"/>
      </xdr:nvSpPr>
      <xdr:spPr>
        <a:xfrm>
          <a:off x="7594111" y="1267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21371</xdr:rowOff>
    </xdr:from>
    <xdr:to>
      <xdr:col>36</xdr:col>
      <xdr:colOff>165100</xdr:colOff>
      <xdr:row>77</xdr:row>
      <xdr:rowOff>122971</xdr:rowOff>
    </xdr:to>
    <xdr:sp macro="" textlink="">
      <xdr:nvSpPr>
        <xdr:cNvPr id="440" name="楕円 439"/>
        <xdr:cNvSpPr/>
      </xdr:nvSpPr>
      <xdr:spPr>
        <a:xfrm>
          <a:off x="6921500" y="132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139498</xdr:rowOff>
    </xdr:from>
    <xdr:ext cx="534377" cy="259045"/>
    <xdr:sp macro="" textlink="">
      <xdr:nvSpPr>
        <xdr:cNvPr id="441" name="テキスト ボックス 440"/>
        <xdr:cNvSpPr txBox="1"/>
      </xdr:nvSpPr>
      <xdr:spPr>
        <a:xfrm>
          <a:off x="6705111" y="129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151549</xdr:rowOff>
    </xdr:from>
    <xdr:to>
      <xdr:col>55</xdr:col>
      <xdr:colOff>0</xdr:colOff>
      <xdr:row>97</xdr:row>
      <xdr:rowOff>167551</xdr:rowOff>
    </xdr:to>
    <xdr:cxnSp macro="">
      <xdr:nvCxnSpPr>
        <xdr:cNvPr id="470" name="直線コネクタ 469"/>
        <xdr:cNvCxnSpPr/>
      </xdr:nvCxnSpPr>
      <xdr:spPr>
        <a:xfrm flipV="1">
          <a:off x="9639300" y="1678219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150921</xdr:rowOff>
    </xdr:from>
    <xdr:to>
      <xdr:col>50</xdr:col>
      <xdr:colOff>114300</xdr:colOff>
      <xdr:row>97</xdr:row>
      <xdr:rowOff>167551</xdr:rowOff>
    </xdr:to>
    <xdr:cxnSp macro="">
      <xdr:nvCxnSpPr>
        <xdr:cNvPr id="473" name="直線コネクタ 472"/>
        <xdr:cNvCxnSpPr/>
      </xdr:nvCxnSpPr>
      <xdr:spPr>
        <a:xfrm>
          <a:off x="8750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150921</xdr:rowOff>
    </xdr:from>
    <xdr:to>
      <xdr:col>45</xdr:col>
      <xdr:colOff>177800</xdr:colOff>
      <xdr:row>98</xdr:row>
      <xdr:rowOff>19838</xdr:rowOff>
    </xdr:to>
    <xdr:cxnSp macro="">
      <xdr:nvCxnSpPr>
        <xdr:cNvPr id="476" name="直線コネクタ 475"/>
        <xdr:cNvCxnSpPr/>
      </xdr:nvCxnSpPr>
      <xdr:spPr>
        <a:xfrm flipV="1">
          <a:off x="7861300" y="16781571"/>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156141</xdr:rowOff>
    </xdr:from>
    <xdr:to>
      <xdr:col>41</xdr:col>
      <xdr:colOff>50800</xdr:colOff>
      <xdr:row>98</xdr:row>
      <xdr:rowOff>19838</xdr:rowOff>
    </xdr:to>
    <xdr:cxnSp macro="">
      <xdr:nvCxnSpPr>
        <xdr:cNvPr id="479" name="直線コネクタ 478"/>
        <xdr:cNvCxnSpPr/>
      </xdr:nvCxnSpPr>
      <xdr:spPr>
        <a:xfrm>
          <a:off x="6972300" y="16786791"/>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100749</xdr:rowOff>
    </xdr:from>
    <xdr:to>
      <xdr:col>55</xdr:col>
      <xdr:colOff>50800</xdr:colOff>
      <xdr:row>98</xdr:row>
      <xdr:rowOff>30899</xdr:rowOff>
    </xdr:to>
    <xdr:sp macro="" textlink="">
      <xdr:nvSpPr>
        <xdr:cNvPr id="489" name="楕円 488"/>
        <xdr:cNvSpPr/>
      </xdr:nvSpPr>
      <xdr:spPr>
        <a:xfrm>
          <a:off x="104267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15676</xdr:rowOff>
    </xdr:from>
    <xdr:ext cx="534377" cy="259045"/>
    <xdr:sp macro="" textlink="">
      <xdr:nvSpPr>
        <xdr:cNvPr id="490" name="普通建設事業費 （ うち更新整備　）該当値テキスト"/>
        <xdr:cNvSpPr txBox="1"/>
      </xdr:nvSpPr>
      <xdr:spPr>
        <a:xfrm>
          <a:off x="10528300" y="166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116751</xdr:rowOff>
    </xdr:from>
    <xdr:to>
      <xdr:col>50</xdr:col>
      <xdr:colOff>165100</xdr:colOff>
      <xdr:row>98</xdr:row>
      <xdr:rowOff>46901</xdr:rowOff>
    </xdr:to>
    <xdr:sp macro="" textlink="">
      <xdr:nvSpPr>
        <xdr:cNvPr id="491" name="楕円 490"/>
        <xdr:cNvSpPr/>
      </xdr:nvSpPr>
      <xdr:spPr>
        <a:xfrm>
          <a:off x="9588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38028</xdr:rowOff>
    </xdr:from>
    <xdr:ext cx="534377" cy="259045"/>
    <xdr:sp macro="" textlink="">
      <xdr:nvSpPr>
        <xdr:cNvPr id="492" name="テキスト ボックス 491"/>
        <xdr:cNvSpPr txBox="1"/>
      </xdr:nvSpPr>
      <xdr:spPr>
        <a:xfrm>
          <a:off x="9372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100121</xdr:rowOff>
    </xdr:from>
    <xdr:to>
      <xdr:col>46</xdr:col>
      <xdr:colOff>38100</xdr:colOff>
      <xdr:row>98</xdr:row>
      <xdr:rowOff>30271</xdr:rowOff>
    </xdr:to>
    <xdr:sp macro="" textlink="">
      <xdr:nvSpPr>
        <xdr:cNvPr id="493" name="楕円 492"/>
        <xdr:cNvSpPr/>
      </xdr:nvSpPr>
      <xdr:spPr>
        <a:xfrm>
          <a:off x="8699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21398</xdr:rowOff>
    </xdr:from>
    <xdr:ext cx="534377" cy="259045"/>
    <xdr:sp macro="" textlink="">
      <xdr:nvSpPr>
        <xdr:cNvPr id="494" name="テキスト ボックス 493"/>
        <xdr:cNvSpPr txBox="1"/>
      </xdr:nvSpPr>
      <xdr:spPr>
        <a:xfrm>
          <a:off x="8483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140488</xdr:rowOff>
    </xdr:from>
    <xdr:to>
      <xdr:col>41</xdr:col>
      <xdr:colOff>101600</xdr:colOff>
      <xdr:row>98</xdr:row>
      <xdr:rowOff>70638</xdr:rowOff>
    </xdr:to>
    <xdr:sp macro="" textlink="">
      <xdr:nvSpPr>
        <xdr:cNvPr id="495" name="楕円 494"/>
        <xdr:cNvSpPr/>
      </xdr:nvSpPr>
      <xdr:spPr>
        <a:xfrm>
          <a:off x="7810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61765</xdr:rowOff>
    </xdr:from>
    <xdr:ext cx="534377" cy="259045"/>
    <xdr:sp macro="" textlink="">
      <xdr:nvSpPr>
        <xdr:cNvPr id="496" name="テキスト ボックス 495"/>
        <xdr:cNvSpPr txBox="1"/>
      </xdr:nvSpPr>
      <xdr:spPr>
        <a:xfrm>
          <a:off x="7594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105341</xdr:rowOff>
    </xdr:from>
    <xdr:to>
      <xdr:col>36</xdr:col>
      <xdr:colOff>165100</xdr:colOff>
      <xdr:row>98</xdr:row>
      <xdr:rowOff>35491</xdr:rowOff>
    </xdr:to>
    <xdr:sp macro="" textlink="">
      <xdr:nvSpPr>
        <xdr:cNvPr id="497" name="楕円 496"/>
        <xdr:cNvSpPr/>
      </xdr:nvSpPr>
      <xdr:spPr>
        <a:xfrm>
          <a:off x="6921500" y="167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26618</xdr:rowOff>
    </xdr:from>
    <xdr:ext cx="534377" cy="259045"/>
    <xdr:sp macro="" textlink="">
      <xdr:nvSpPr>
        <xdr:cNvPr id="498" name="テキスト ボックス 497"/>
        <xdr:cNvSpPr txBox="1"/>
      </xdr:nvSpPr>
      <xdr:spPr>
        <a:xfrm>
          <a:off x="6705111" y="168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xdr:rowOff>
    </xdr:from>
    <xdr:to>
      <xdr:col>85</xdr:col>
      <xdr:colOff>127000</xdr:colOff>
      <xdr:row>38</xdr:row>
      <xdr:rowOff>139700</xdr:rowOff>
    </xdr:to>
    <xdr:cxnSp macro="">
      <xdr:nvCxnSpPr>
        <xdr:cNvPr id="525" name="直線コネクタ 524"/>
        <xdr:cNvCxnSpPr/>
      </xdr:nvCxnSpPr>
      <xdr:spPr>
        <a:xfrm flipV="1">
          <a:off x="15481300" y="6177940"/>
          <a:ext cx="838200" cy="4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6"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126390</xdr:rowOff>
    </xdr:from>
    <xdr:to>
      <xdr:col>85</xdr:col>
      <xdr:colOff>177800</xdr:colOff>
      <xdr:row>36</xdr:row>
      <xdr:rowOff>56540</xdr:rowOff>
    </xdr:to>
    <xdr:sp macro="" textlink="">
      <xdr:nvSpPr>
        <xdr:cNvPr id="544" name="楕円 543"/>
        <xdr:cNvSpPr/>
      </xdr:nvSpPr>
      <xdr:spPr>
        <a:xfrm>
          <a:off x="162687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149267</xdr:rowOff>
    </xdr:from>
    <xdr:ext cx="469744" cy="259045"/>
    <xdr:sp macro="" textlink="">
      <xdr:nvSpPr>
        <xdr:cNvPr id="545" name="災害復旧事業費該当値テキスト"/>
        <xdr:cNvSpPr txBox="1"/>
      </xdr:nvSpPr>
      <xdr:spPr>
        <a:xfrm>
          <a:off x="16370300" y="59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26505</xdr:rowOff>
    </xdr:from>
    <xdr:to>
      <xdr:col>85</xdr:col>
      <xdr:colOff>127000</xdr:colOff>
      <xdr:row>77</xdr:row>
      <xdr:rowOff>80111</xdr:rowOff>
    </xdr:to>
    <xdr:cxnSp macro="">
      <xdr:nvCxnSpPr>
        <xdr:cNvPr id="631" name="直線コネクタ 630"/>
        <xdr:cNvCxnSpPr/>
      </xdr:nvCxnSpPr>
      <xdr:spPr>
        <a:xfrm>
          <a:off x="15481300" y="13228155"/>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26505</xdr:rowOff>
    </xdr:from>
    <xdr:to>
      <xdr:col>81</xdr:col>
      <xdr:colOff>50800</xdr:colOff>
      <xdr:row>77</xdr:row>
      <xdr:rowOff>74588</xdr:rowOff>
    </xdr:to>
    <xdr:cxnSp macro="">
      <xdr:nvCxnSpPr>
        <xdr:cNvPr id="634" name="直線コネクタ 633"/>
        <xdr:cNvCxnSpPr/>
      </xdr:nvCxnSpPr>
      <xdr:spPr>
        <a:xfrm flipV="1">
          <a:off x="14592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57880</xdr:rowOff>
    </xdr:from>
    <xdr:to>
      <xdr:col>76</xdr:col>
      <xdr:colOff>114300</xdr:colOff>
      <xdr:row>77</xdr:row>
      <xdr:rowOff>74588</xdr:rowOff>
    </xdr:to>
    <xdr:cxnSp macro="">
      <xdr:nvCxnSpPr>
        <xdr:cNvPr id="637" name="直線コネクタ 636"/>
        <xdr:cNvCxnSpPr/>
      </xdr:nvCxnSpPr>
      <xdr:spPr>
        <a:xfrm>
          <a:off x="13703300" y="13259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57880</xdr:rowOff>
    </xdr:from>
    <xdr:to>
      <xdr:col>71</xdr:col>
      <xdr:colOff>177800</xdr:colOff>
      <xdr:row>77</xdr:row>
      <xdr:rowOff>74988</xdr:rowOff>
    </xdr:to>
    <xdr:cxnSp macro="">
      <xdr:nvCxnSpPr>
        <xdr:cNvPr id="640" name="直線コネクタ 639"/>
        <xdr:cNvCxnSpPr/>
      </xdr:nvCxnSpPr>
      <xdr:spPr>
        <a:xfrm flipV="1">
          <a:off x="12814300" y="13259530"/>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29311</xdr:rowOff>
    </xdr:from>
    <xdr:to>
      <xdr:col>85</xdr:col>
      <xdr:colOff>177800</xdr:colOff>
      <xdr:row>77</xdr:row>
      <xdr:rowOff>130911</xdr:rowOff>
    </xdr:to>
    <xdr:sp macro="" textlink="">
      <xdr:nvSpPr>
        <xdr:cNvPr id="650" name="楕円 649"/>
        <xdr:cNvSpPr/>
      </xdr:nvSpPr>
      <xdr:spPr>
        <a:xfrm>
          <a:off x="162687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115688</xdr:rowOff>
    </xdr:from>
    <xdr:ext cx="534377" cy="259045"/>
    <xdr:sp macro="" textlink="">
      <xdr:nvSpPr>
        <xdr:cNvPr id="651" name="公債費該当値テキスト"/>
        <xdr:cNvSpPr txBox="1"/>
      </xdr:nvSpPr>
      <xdr:spPr>
        <a:xfrm>
          <a:off x="16370300" y="131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147155</xdr:rowOff>
    </xdr:from>
    <xdr:to>
      <xdr:col>81</xdr:col>
      <xdr:colOff>101600</xdr:colOff>
      <xdr:row>77</xdr:row>
      <xdr:rowOff>77305</xdr:rowOff>
    </xdr:to>
    <xdr:sp macro="" textlink="">
      <xdr:nvSpPr>
        <xdr:cNvPr id="652" name="楕円 651"/>
        <xdr:cNvSpPr/>
      </xdr:nvSpPr>
      <xdr:spPr>
        <a:xfrm>
          <a:off x="15430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68432</xdr:rowOff>
    </xdr:from>
    <xdr:ext cx="534377" cy="259045"/>
    <xdr:sp macro="" textlink="">
      <xdr:nvSpPr>
        <xdr:cNvPr id="653" name="テキスト ボックス 652"/>
        <xdr:cNvSpPr txBox="1"/>
      </xdr:nvSpPr>
      <xdr:spPr>
        <a:xfrm>
          <a:off x="15214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23788</xdr:rowOff>
    </xdr:from>
    <xdr:to>
      <xdr:col>76</xdr:col>
      <xdr:colOff>165100</xdr:colOff>
      <xdr:row>77</xdr:row>
      <xdr:rowOff>125388</xdr:rowOff>
    </xdr:to>
    <xdr:sp macro="" textlink="">
      <xdr:nvSpPr>
        <xdr:cNvPr id="654" name="楕円 653"/>
        <xdr:cNvSpPr/>
      </xdr:nvSpPr>
      <xdr:spPr>
        <a:xfrm>
          <a:off x="14541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116515</xdr:rowOff>
    </xdr:from>
    <xdr:ext cx="534377" cy="259045"/>
    <xdr:sp macro="" textlink="">
      <xdr:nvSpPr>
        <xdr:cNvPr id="655" name="テキスト ボックス 654"/>
        <xdr:cNvSpPr txBox="1"/>
      </xdr:nvSpPr>
      <xdr:spPr>
        <a:xfrm>
          <a:off x="14325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7080</xdr:rowOff>
    </xdr:from>
    <xdr:to>
      <xdr:col>72</xdr:col>
      <xdr:colOff>38100</xdr:colOff>
      <xdr:row>77</xdr:row>
      <xdr:rowOff>108680</xdr:rowOff>
    </xdr:to>
    <xdr:sp macro="" textlink="">
      <xdr:nvSpPr>
        <xdr:cNvPr id="656" name="楕円 655"/>
        <xdr:cNvSpPr/>
      </xdr:nvSpPr>
      <xdr:spPr>
        <a:xfrm>
          <a:off x="13652500" y="132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99807</xdr:rowOff>
    </xdr:from>
    <xdr:ext cx="534377" cy="259045"/>
    <xdr:sp macro="" textlink="">
      <xdr:nvSpPr>
        <xdr:cNvPr id="657" name="テキスト ボックス 656"/>
        <xdr:cNvSpPr txBox="1"/>
      </xdr:nvSpPr>
      <xdr:spPr>
        <a:xfrm>
          <a:off x="13436111" y="133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24188</xdr:rowOff>
    </xdr:from>
    <xdr:to>
      <xdr:col>67</xdr:col>
      <xdr:colOff>101600</xdr:colOff>
      <xdr:row>77</xdr:row>
      <xdr:rowOff>125788</xdr:rowOff>
    </xdr:to>
    <xdr:sp macro="" textlink="">
      <xdr:nvSpPr>
        <xdr:cNvPr id="658" name="楕円 657"/>
        <xdr:cNvSpPr/>
      </xdr:nvSpPr>
      <xdr:spPr>
        <a:xfrm>
          <a:off x="12763500" y="132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116915</xdr:rowOff>
    </xdr:from>
    <xdr:ext cx="534377" cy="259045"/>
    <xdr:sp macro="" textlink="">
      <xdr:nvSpPr>
        <xdr:cNvPr id="659" name="テキスト ボックス 658"/>
        <xdr:cNvSpPr txBox="1"/>
      </xdr:nvSpPr>
      <xdr:spPr>
        <a:xfrm>
          <a:off x="12547111" y="13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168047</xdr:rowOff>
    </xdr:from>
    <xdr:to>
      <xdr:col>85</xdr:col>
      <xdr:colOff>127000</xdr:colOff>
      <xdr:row>98</xdr:row>
      <xdr:rowOff>80446</xdr:rowOff>
    </xdr:to>
    <xdr:cxnSp macro="">
      <xdr:nvCxnSpPr>
        <xdr:cNvPr id="686" name="直線コネクタ 685"/>
        <xdr:cNvCxnSpPr/>
      </xdr:nvCxnSpPr>
      <xdr:spPr>
        <a:xfrm>
          <a:off x="15481300" y="16627247"/>
          <a:ext cx="838200" cy="2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168047</xdr:rowOff>
    </xdr:from>
    <xdr:to>
      <xdr:col>81</xdr:col>
      <xdr:colOff>50800</xdr:colOff>
      <xdr:row>98</xdr:row>
      <xdr:rowOff>16622</xdr:rowOff>
    </xdr:to>
    <xdr:cxnSp macro="">
      <xdr:nvCxnSpPr>
        <xdr:cNvPr id="689" name="直線コネクタ 688"/>
        <xdr:cNvCxnSpPr/>
      </xdr:nvCxnSpPr>
      <xdr:spPr>
        <a:xfrm flipV="1">
          <a:off x="14592300" y="16627247"/>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16622</xdr:rowOff>
    </xdr:from>
    <xdr:to>
      <xdr:col>76</xdr:col>
      <xdr:colOff>114300</xdr:colOff>
      <xdr:row>98</xdr:row>
      <xdr:rowOff>45197</xdr:rowOff>
    </xdr:to>
    <xdr:cxnSp macro="">
      <xdr:nvCxnSpPr>
        <xdr:cNvPr id="692" name="直線コネクタ 691"/>
        <xdr:cNvCxnSpPr/>
      </xdr:nvCxnSpPr>
      <xdr:spPr>
        <a:xfrm flipV="1">
          <a:off x="13703300" y="168187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22977</xdr:rowOff>
    </xdr:from>
    <xdr:to>
      <xdr:col>71</xdr:col>
      <xdr:colOff>177800</xdr:colOff>
      <xdr:row>98</xdr:row>
      <xdr:rowOff>45197</xdr:rowOff>
    </xdr:to>
    <xdr:cxnSp macro="">
      <xdr:nvCxnSpPr>
        <xdr:cNvPr id="695" name="直線コネクタ 694"/>
        <xdr:cNvCxnSpPr/>
      </xdr:nvCxnSpPr>
      <xdr:spPr>
        <a:xfrm>
          <a:off x="12814300" y="1682507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29646</xdr:rowOff>
    </xdr:from>
    <xdr:to>
      <xdr:col>85</xdr:col>
      <xdr:colOff>177800</xdr:colOff>
      <xdr:row>98</xdr:row>
      <xdr:rowOff>131246</xdr:rowOff>
    </xdr:to>
    <xdr:sp macro="" textlink="">
      <xdr:nvSpPr>
        <xdr:cNvPr id="705" name="楕円 704"/>
        <xdr:cNvSpPr/>
      </xdr:nvSpPr>
      <xdr:spPr>
        <a:xfrm>
          <a:off x="162687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116023</xdr:rowOff>
    </xdr:from>
    <xdr:ext cx="469744" cy="259045"/>
    <xdr:sp macro="" textlink="">
      <xdr:nvSpPr>
        <xdr:cNvPr id="706" name="積立金該当値テキスト"/>
        <xdr:cNvSpPr txBox="1"/>
      </xdr:nvSpPr>
      <xdr:spPr>
        <a:xfrm>
          <a:off x="16370300" y="167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117247</xdr:rowOff>
    </xdr:from>
    <xdr:to>
      <xdr:col>81</xdr:col>
      <xdr:colOff>101600</xdr:colOff>
      <xdr:row>97</xdr:row>
      <xdr:rowOff>47397</xdr:rowOff>
    </xdr:to>
    <xdr:sp macro="" textlink="">
      <xdr:nvSpPr>
        <xdr:cNvPr id="707" name="楕円 706"/>
        <xdr:cNvSpPr/>
      </xdr:nvSpPr>
      <xdr:spPr>
        <a:xfrm>
          <a:off x="15430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38524</xdr:rowOff>
    </xdr:from>
    <xdr:ext cx="469744" cy="259045"/>
    <xdr:sp macro="" textlink="">
      <xdr:nvSpPr>
        <xdr:cNvPr id="708" name="テキスト ボックス 707"/>
        <xdr:cNvSpPr txBox="1"/>
      </xdr:nvSpPr>
      <xdr:spPr>
        <a:xfrm>
          <a:off x="15246428" y="1666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137272</xdr:rowOff>
    </xdr:from>
    <xdr:to>
      <xdr:col>76</xdr:col>
      <xdr:colOff>165100</xdr:colOff>
      <xdr:row>98</xdr:row>
      <xdr:rowOff>67422</xdr:rowOff>
    </xdr:to>
    <xdr:sp macro="" textlink="">
      <xdr:nvSpPr>
        <xdr:cNvPr id="709" name="楕円 708"/>
        <xdr:cNvSpPr/>
      </xdr:nvSpPr>
      <xdr:spPr>
        <a:xfrm>
          <a:off x="14541500" y="16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58549</xdr:rowOff>
    </xdr:from>
    <xdr:ext cx="469744" cy="259045"/>
    <xdr:sp macro="" textlink="">
      <xdr:nvSpPr>
        <xdr:cNvPr id="710" name="テキスト ボックス 709"/>
        <xdr:cNvSpPr txBox="1"/>
      </xdr:nvSpPr>
      <xdr:spPr>
        <a:xfrm>
          <a:off x="14357428" y="168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165847</xdr:rowOff>
    </xdr:from>
    <xdr:to>
      <xdr:col>72</xdr:col>
      <xdr:colOff>38100</xdr:colOff>
      <xdr:row>98</xdr:row>
      <xdr:rowOff>95997</xdr:rowOff>
    </xdr:to>
    <xdr:sp macro="" textlink="">
      <xdr:nvSpPr>
        <xdr:cNvPr id="711" name="楕円 710"/>
        <xdr:cNvSpPr/>
      </xdr:nvSpPr>
      <xdr:spPr>
        <a:xfrm>
          <a:off x="13652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87124</xdr:rowOff>
    </xdr:from>
    <xdr:ext cx="469744" cy="259045"/>
    <xdr:sp macro="" textlink="">
      <xdr:nvSpPr>
        <xdr:cNvPr id="712" name="テキスト ボックス 711"/>
        <xdr:cNvSpPr txBox="1"/>
      </xdr:nvSpPr>
      <xdr:spPr>
        <a:xfrm>
          <a:off x="13468428" y="168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143627</xdr:rowOff>
    </xdr:from>
    <xdr:to>
      <xdr:col>67</xdr:col>
      <xdr:colOff>101600</xdr:colOff>
      <xdr:row>98</xdr:row>
      <xdr:rowOff>73777</xdr:rowOff>
    </xdr:to>
    <xdr:sp macro="" textlink="">
      <xdr:nvSpPr>
        <xdr:cNvPr id="713" name="楕円 712"/>
        <xdr:cNvSpPr/>
      </xdr:nvSpPr>
      <xdr:spPr>
        <a:xfrm>
          <a:off x="12763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64904</xdr:rowOff>
    </xdr:from>
    <xdr:ext cx="469744" cy="259045"/>
    <xdr:sp macro="" textlink="">
      <xdr:nvSpPr>
        <xdr:cNvPr id="714" name="テキスト ボックス 713"/>
        <xdr:cNvSpPr txBox="1"/>
      </xdr:nvSpPr>
      <xdr:spPr>
        <a:xfrm>
          <a:off x="12579428" y="168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78305</xdr:rowOff>
    </xdr:from>
    <xdr:to>
      <xdr:col>116</xdr:col>
      <xdr:colOff>63500</xdr:colOff>
      <xdr:row>36</xdr:row>
      <xdr:rowOff>82223</xdr:rowOff>
    </xdr:to>
    <xdr:cxnSp macro="">
      <xdr:nvCxnSpPr>
        <xdr:cNvPr id="745" name="直線コネクタ 744"/>
        <xdr:cNvCxnSpPr/>
      </xdr:nvCxnSpPr>
      <xdr:spPr>
        <a:xfrm>
          <a:off x="21323300" y="625050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6"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78305</xdr:rowOff>
    </xdr:from>
    <xdr:to>
      <xdr:col>111</xdr:col>
      <xdr:colOff>177800</xdr:colOff>
      <xdr:row>38</xdr:row>
      <xdr:rowOff>1887</xdr:rowOff>
    </xdr:to>
    <xdr:cxnSp macro="">
      <xdr:nvCxnSpPr>
        <xdr:cNvPr id="748" name="直線コネクタ 747"/>
        <xdr:cNvCxnSpPr/>
      </xdr:nvCxnSpPr>
      <xdr:spPr>
        <a:xfrm flipV="1">
          <a:off x="20434300" y="6250505"/>
          <a:ext cx="8890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0" name="テキスト ボックス 749"/>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1887</xdr:rowOff>
    </xdr:from>
    <xdr:to>
      <xdr:col>107</xdr:col>
      <xdr:colOff>50800</xdr:colOff>
      <xdr:row>39</xdr:row>
      <xdr:rowOff>98878</xdr:rowOff>
    </xdr:to>
    <xdr:cxnSp macro="">
      <xdr:nvCxnSpPr>
        <xdr:cNvPr id="751" name="直線コネクタ 750"/>
        <xdr:cNvCxnSpPr/>
      </xdr:nvCxnSpPr>
      <xdr:spPr>
        <a:xfrm flipV="1">
          <a:off x="19545300" y="6516987"/>
          <a:ext cx="889000" cy="2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3" name="テキスト ボックス 752"/>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6" name="テキスト ボックス 755"/>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58" name="テキスト ボックス 757"/>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31423</xdr:rowOff>
    </xdr:from>
    <xdr:to>
      <xdr:col>116</xdr:col>
      <xdr:colOff>114300</xdr:colOff>
      <xdr:row>36</xdr:row>
      <xdr:rowOff>133023</xdr:rowOff>
    </xdr:to>
    <xdr:sp macro="" textlink="">
      <xdr:nvSpPr>
        <xdr:cNvPr id="764" name="楕円 763"/>
        <xdr:cNvSpPr/>
      </xdr:nvSpPr>
      <xdr:spPr>
        <a:xfrm>
          <a:off x="22110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54300</xdr:rowOff>
    </xdr:from>
    <xdr:ext cx="469744" cy="259045"/>
    <xdr:sp macro="" textlink="">
      <xdr:nvSpPr>
        <xdr:cNvPr id="765" name="投資及び出資金該当値テキスト"/>
        <xdr:cNvSpPr txBox="1"/>
      </xdr:nvSpPr>
      <xdr:spPr>
        <a:xfrm>
          <a:off x="22212300" y="60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27505</xdr:rowOff>
    </xdr:from>
    <xdr:to>
      <xdr:col>112</xdr:col>
      <xdr:colOff>38100</xdr:colOff>
      <xdr:row>36</xdr:row>
      <xdr:rowOff>129105</xdr:rowOff>
    </xdr:to>
    <xdr:sp macro="" textlink="">
      <xdr:nvSpPr>
        <xdr:cNvPr id="766" name="楕円 765"/>
        <xdr:cNvSpPr/>
      </xdr:nvSpPr>
      <xdr:spPr>
        <a:xfrm>
          <a:off x="21272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145632</xdr:rowOff>
    </xdr:from>
    <xdr:ext cx="469744" cy="259045"/>
    <xdr:sp macro="" textlink="">
      <xdr:nvSpPr>
        <xdr:cNvPr id="767" name="テキスト ボックス 766"/>
        <xdr:cNvSpPr txBox="1"/>
      </xdr:nvSpPr>
      <xdr:spPr>
        <a:xfrm>
          <a:off x="21088428"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122537</xdr:rowOff>
    </xdr:from>
    <xdr:to>
      <xdr:col>107</xdr:col>
      <xdr:colOff>101600</xdr:colOff>
      <xdr:row>38</xdr:row>
      <xdr:rowOff>52687</xdr:rowOff>
    </xdr:to>
    <xdr:sp macro="" textlink="">
      <xdr:nvSpPr>
        <xdr:cNvPr id="768" name="楕円 767"/>
        <xdr:cNvSpPr/>
      </xdr:nvSpPr>
      <xdr:spPr>
        <a:xfrm>
          <a:off x="20383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69214</xdr:rowOff>
    </xdr:from>
    <xdr:ext cx="378565" cy="259045"/>
    <xdr:sp macro="" textlink="">
      <xdr:nvSpPr>
        <xdr:cNvPr id="769" name="テキスト ボックス 768"/>
        <xdr:cNvSpPr txBox="1"/>
      </xdr:nvSpPr>
      <xdr:spPr>
        <a:xfrm>
          <a:off x="20245017" y="624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73330</xdr:rowOff>
    </xdr:from>
    <xdr:to>
      <xdr:col>116</xdr:col>
      <xdr:colOff>63500</xdr:colOff>
      <xdr:row>58</xdr:row>
      <xdr:rowOff>74092</xdr:rowOff>
    </xdr:to>
    <xdr:cxnSp macro="">
      <xdr:nvCxnSpPr>
        <xdr:cNvPr id="802" name="直線コネクタ 801"/>
        <xdr:cNvCxnSpPr/>
      </xdr:nvCxnSpPr>
      <xdr:spPr>
        <a:xfrm>
          <a:off x="21323300" y="100174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72568</xdr:rowOff>
    </xdr:from>
    <xdr:to>
      <xdr:col>111</xdr:col>
      <xdr:colOff>177800</xdr:colOff>
      <xdr:row>58</xdr:row>
      <xdr:rowOff>73330</xdr:rowOff>
    </xdr:to>
    <xdr:cxnSp macro="">
      <xdr:nvCxnSpPr>
        <xdr:cNvPr id="805" name="直線コネクタ 804"/>
        <xdr:cNvCxnSpPr/>
      </xdr:nvCxnSpPr>
      <xdr:spPr>
        <a:xfrm>
          <a:off x="20434300" y="100166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62967</xdr:rowOff>
    </xdr:from>
    <xdr:to>
      <xdr:col>107</xdr:col>
      <xdr:colOff>50800</xdr:colOff>
      <xdr:row>58</xdr:row>
      <xdr:rowOff>72568</xdr:rowOff>
    </xdr:to>
    <xdr:cxnSp macro="">
      <xdr:nvCxnSpPr>
        <xdr:cNvPr id="808" name="直線コネクタ 807"/>
        <xdr:cNvCxnSpPr/>
      </xdr:nvCxnSpPr>
      <xdr:spPr>
        <a:xfrm>
          <a:off x="19545300" y="1000706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61747</xdr:rowOff>
    </xdr:from>
    <xdr:to>
      <xdr:col>102</xdr:col>
      <xdr:colOff>114300</xdr:colOff>
      <xdr:row>58</xdr:row>
      <xdr:rowOff>62967</xdr:rowOff>
    </xdr:to>
    <xdr:cxnSp macro="">
      <xdr:nvCxnSpPr>
        <xdr:cNvPr id="811" name="直線コネクタ 810"/>
        <xdr:cNvCxnSpPr/>
      </xdr:nvCxnSpPr>
      <xdr:spPr>
        <a:xfrm>
          <a:off x="18656300" y="1000584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23292</xdr:rowOff>
    </xdr:from>
    <xdr:to>
      <xdr:col>116</xdr:col>
      <xdr:colOff>114300</xdr:colOff>
      <xdr:row>58</xdr:row>
      <xdr:rowOff>124892</xdr:rowOff>
    </xdr:to>
    <xdr:sp macro="" textlink="">
      <xdr:nvSpPr>
        <xdr:cNvPr id="821" name="楕円 820"/>
        <xdr:cNvSpPr/>
      </xdr:nvSpPr>
      <xdr:spPr>
        <a:xfrm>
          <a:off x="22110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1719</xdr:rowOff>
    </xdr:from>
    <xdr:ext cx="469744" cy="259045"/>
    <xdr:sp macro="" textlink="">
      <xdr:nvSpPr>
        <xdr:cNvPr id="822" name="貸付金該当値テキスト"/>
        <xdr:cNvSpPr txBox="1"/>
      </xdr:nvSpPr>
      <xdr:spPr>
        <a:xfrm>
          <a:off x="22212300" y="99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22530</xdr:rowOff>
    </xdr:from>
    <xdr:to>
      <xdr:col>112</xdr:col>
      <xdr:colOff>38100</xdr:colOff>
      <xdr:row>58</xdr:row>
      <xdr:rowOff>124130</xdr:rowOff>
    </xdr:to>
    <xdr:sp macro="" textlink="">
      <xdr:nvSpPr>
        <xdr:cNvPr id="823" name="楕円 822"/>
        <xdr:cNvSpPr/>
      </xdr:nvSpPr>
      <xdr:spPr>
        <a:xfrm>
          <a:off x="212725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115257</xdr:rowOff>
    </xdr:from>
    <xdr:ext cx="469744" cy="259045"/>
    <xdr:sp macro="" textlink="">
      <xdr:nvSpPr>
        <xdr:cNvPr id="824" name="テキスト ボックス 823"/>
        <xdr:cNvSpPr txBox="1"/>
      </xdr:nvSpPr>
      <xdr:spPr>
        <a:xfrm>
          <a:off x="21088428" y="100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21768</xdr:rowOff>
    </xdr:from>
    <xdr:to>
      <xdr:col>107</xdr:col>
      <xdr:colOff>101600</xdr:colOff>
      <xdr:row>58</xdr:row>
      <xdr:rowOff>123368</xdr:rowOff>
    </xdr:to>
    <xdr:sp macro="" textlink="">
      <xdr:nvSpPr>
        <xdr:cNvPr id="825" name="楕円 824"/>
        <xdr:cNvSpPr/>
      </xdr:nvSpPr>
      <xdr:spPr>
        <a:xfrm>
          <a:off x="20383500" y="99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114495</xdr:rowOff>
    </xdr:from>
    <xdr:ext cx="469744" cy="259045"/>
    <xdr:sp macro="" textlink="">
      <xdr:nvSpPr>
        <xdr:cNvPr id="826" name="テキスト ボックス 825"/>
        <xdr:cNvSpPr txBox="1"/>
      </xdr:nvSpPr>
      <xdr:spPr>
        <a:xfrm>
          <a:off x="20199428" y="1005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12167</xdr:rowOff>
    </xdr:from>
    <xdr:to>
      <xdr:col>102</xdr:col>
      <xdr:colOff>165100</xdr:colOff>
      <xdr:row>58</xdr:row>
      <xdr:rowOff>113767</xdr:rowOff>
    </xdr:to>
    <xdr:sp macro="" textlink="">
      <xdr:nvSpPr>
        <xdr:cNvPr id="827" name="楕円 826"/>
        <xdr:cNvSpPr/>
      </xdr:nvSpPr>
      <xdr:spPr>
        <a:xfrm>
          <a:off x="19494500" y="99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104894</xdr:rowOff>
    </xdr:from>
    <xdr:ext cx="469744" cy="259045"/>
    <xdr:sp macro="" textlink="">
      <xdr:nvSpPr>
        <xdr:cNvPr id="828" name="テキスト ボックス 827"/>
        <xdr:cNvSpPr txBox="1"/>
      </xdr:nvSpPr>
      <xdr:spPr>
        <a:xfrm>
          <a:off x="19310428" y="100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10947</xdr:rowOff>
    </xdr:from>
    <xdr:to>
      <xdr:col>98</xdr:col>
      <xdr:colOff>38100</xdr:colOff>
      <xdr:row>58</xdr:row>
      <xdr:rowOff>112547</xdr:rowOff>
    </xdr:to>
    <xdr:sp macro="" textlink="">
      <xdr:nvSpPr>
        <xdr:cNvPr id="829" name="楕円 828"/>
        <xdr:cNvSpPr/>
      </xdr:nvSpPr>
      <xdr:spPr>
        <a:xfrm>
          <a:off x="18605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103674</xdr:rowOff>
    </xdr:from>
    <xdr:ext cx="469744" cy="259045"/>
    <xdr:sp macro="" textlink="">
      <xdr:nvSpPr>
        <xdr:cNvPr id="830" name="テキスト ボックス 829"/>
        <xdr:cNvSpPr txBox="1"/>
      </xdr:nvSpPr>
      <xdr:spPr>
        <a:xfrm>
          <a:off x="18421428"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85248</xdr:rowOff>
    </xdr:from>
    <xdr:to>
      <xdr:col>116</xdr:col>
      <xdr:colOff>63500</xdr:colOff>
      <xdr:row>77</xdr:row>
      <xdr:rowOff>101341</xdr:rowOff>
    </xdr:to>
    <xdr:cxnSp macro="">
      <xdr:nvCxnSpPr>
        <xdr:cNvPr id="858" name="直線コネクタ 857"/>
        <xdr:cNvCxnSpPr/>
      </xdr:nvCxnSpPr>
      <xdr:spPr>
        <a:xfrm flipV="1">
          <a:off x="21323300" y="13286898"/>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101341</xdr:rowOff>
    </xdr:from>
    <xdr:to>
      <xdr:col>111</xdr:col>
      <xdr:colOff>177800</xdr:colOff>
      <xdr:row>78</xdr:row>
      <xdr:rowOff>9581</xdr:rowOff>
    </xdr:to>
    <xdr:cxnSp macro="">
      <xdr:nvCxnSpPr>
        <xdr:cNvPr id="861" name="直線コネクタ 860"/>
        <xdr:cNvCxnSpPr/>
      </xdr:nvCxnSpPr>
      <xdr:spPr>
        <a:xfrm flipV="1">
          <a:off x="20434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160502</xdr:rowOff>
    </xdr:from>
    <xdr:to>
      <xdr:col>107</xdr:col>
      <xdr:colOff>50800</xdr:colOff>
      <xdr:row>78</xdr:row>
      <xdr:rowOff>9581</xdr:rowOff>
    </xdr:to>
    <xdr:cxnSp macro="">
      <xdr:nvCxnSpPr>
        <xdr:cNvPr id="864" name="直線コネクタ 863"/>
        <xdr:cNvCxnSpPr/>
      </xdr:nvCxnSpPr>
      <xdr:spPr>
        <a:xfrm>
          <a:off x="19545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160502</xdr:rowOff>
    </xdr:from>
    <xdr:to>
      <xdr:col>102</xdr:col>
      <xdr:colOff>114300</xdr:colOff>
      <xdr:row>76</xdr:row>
      <xdr:rowOff>164801</xdr:rowOff>
    </xdr:to>
    <xdr:cxnSp macro="">
      <xdr:nvCxnSpPr>
        <xdr:cNvPr id="867" name="直線コネクタ 866"/>
        <xdr:cNvCxnSpPr/>
      </xdr:nvCxnSpPr>
      <xdr:spPr>
        <a:xfrm flipV="1">
          <a:off x="18656300" y="1319070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34448</xdr:rowOff>
    </xdr:from>
    <xdr:to>
      <xdr:col>116</xdr:col>
      <xdr:colOff>114300</xdr:colOff>
      <xdr:row>77</xdr:row>
      <xdr:rowOff>136048</xdr:rowOff>
    </xdr:to>
    <xdr:sp macro="" textlink="">
      <xdr:nvSpPr>
        <xdr:cNvPr id="877" name="楕円 876"/>
        <xdr:cNvSpPr/>
      </xdr:nvSpPr>
      <xdr:spPr>
        <a:xfrm>
          <a:off x="221107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12875</xdr:rowOff>
    </xdr:from>
    <xdr:ext cx="534377" cy="259045"/>
    <xdr:sp macro="" textlink="">
      <xdr:nvSpPr>
        <xdr:cNvPr id="878" name="繰出金該当値テキスト"/>
        <xdr:cNvSpPr txBox="1"/>
      </xdr:nvSpPr>
      <xdr:spPr>
        <a:xfrm>
          <a:off x="22212300" y="132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50541</xdr:rowOff>
    </xdr:from>
    <xdr:to>
      <xdr:col>112</xdr:col>
      <xdr:colOff>38100</xdr:colOff>
      <xdr:row>77</xdr:row>
      <xdr:rowOff>152141</xdr:rowOff>
    </xdr:to>
    <xdr:sp macro="" textlink="">
      <xdr:nvSpPr>
        <xdr:cNvPr id="879" name="楕円 878"/>
        <xdr:cNvSpPr/>
      </xdr:nvSpPr>
      <xdr:spPr>
        <a:xfrm>
          <a:off x="21272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143268</xdr:rowOff>
    </xdr:from>
    <xdr:ext cx="534377" cy="259045"/>
    <xdr:sp macro="" textlink="">
      <xdr:nvSpPr>
        <xdr:cNvPr id="880" name="テキスト ボックス 879"/>
        <xdr:cNvSpPr txBox="1"/>
      </xdr:nvSpPr>
      <xdr:spPr>
        <a:xfrm>
          <a:off x="21056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130231</xdr:rowOff>
    </xdr:from>
    <xdr:to>
      <xdr:col>107</xdr:col>
      <xdr:colOff>101600</xdr:colOff>
      <xdr:row>78</xdr:row>
      <xdr:rowOff>60381</xdr:rowOff>
    </xdr:to>
    <xdr:sp macro="" textlink="">
      <xdr:nvSpPr>
        <xdr:cNvPr id="881" name="楕円 880"/>
        <xdr:cNvSpPr/>
      </xdr:nvSpPr>
      <xdr:spPr>
        <a:xfrm>
          <a:off x="20383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51508</xdr:rowOff>
    </xdr:from>
    <xdr:ext cx="534377" cy="259045"/>
    <xdr:sp macro="" textlink="">
      <xdr:nvSpPr>
        <xdr:cNvPr id="882" name="テキスト ボックス 881"/>
        <xdr:cNvSpPr txBox="1"/>
      </xdr:nvSpPr>
      <xdr:spPr>
        <a:xfrm>
          <a:off x="20167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109702</xdr:rowOff>
    </xdr:from>
    <xdr:to>
      <xdr:col>102</xdr:col>
      <xdr:colOff>165100</xdr:colOff>
      <xdr:row>77</xdr:row>
      <xdr:rowOff>39852</xdr:rowOff>
    </xdr:to>
    <xdr:sp macro="" textlink="">
      <xdr:nvSpPr>
        <xdr:cNvPr id="883" name="楕円 882"/>
        <xdr:cNvSpPr/>
      </xdr:nvSpPr>
      <xdr:spPr>
        <a:xfrm>
          <a:off x="19494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30979</xdr:rowOff>
    </xdr:from>
    <xdr:ext cx="534377" cy="259045"/>
    <xdr:sp macro="" textlink="">
      <xdr:nvSpPr>
        <xdr:cNvPr id="884" name="テキスト ボックス 883"/>
        <xdr:cNvSpPr txBox="1"/>
      </xdr:nvSpPr>
      <xdr:spPr>
        <a:xfrm>
          <a:off x="19278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114001</xdr:rowOff>
    </xdr:from>
    <xdr:to>
      <xdr:col>98</xdr:col>
      <xdr:colOff>38100</xdr:colOff>
      <xdr:row>77</xdr:row>
      <xdr:rowOff>44151</xdr:rowOff>
    </xdr:to>
    <xdr:sp macro="" textlink="">
      <xdr:nvSpPr>
        <xdr:cNvPr id="885" name="楕円 884"/>
        <xdr:cNvSpPr/>
      </xdr:nvSpPr>
      <xdr:spPr>
        <a:xfrm>
          <a:off x="18605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35278</xdr:rowOff>
    </xdr:from>
    <xdr:ext cx="534377" cy="259045"/>
    <xdr:sp macro="" textlink="">
      <xdr:nvSpPr>
        <xdr:cNvPr id="886" name="テキスト ボックス 885"/>
        <xdr:cNvSpPr txBox="1"/>
      </xdr:nvSpPr>
      <xdr:spPr>
        <a:xfrm>
          <a:off x="18389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439,064</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円となっている。そのうち、人件費は住民一人当たり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62,737</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円となっており、非常勤職員が会計年度任用職員</a:t>
          </a:r>
          <a:r>
            <a:rPr kumimoji="1" lang="ja-JP" altLang="en-US" sz="1000" b="0" i="0" u="none" strike="noStrike" kern="0" cap="none" spc="0" normalizeH="0" baseline="0" noProof="0">
              <a:ln>
                <a:noFill/>
              </a:ln>
              <a:solidFill>
                <a:prstClr val="black"/>
              </a:solidFill>
              <a:effectLst/>
              <a:uLnTx/>
              <a:uFillTx/>
              <a:latin typeface="+mn-lt"/>
              <a:ea typeface="+mn-ea"/>
              <a:cs typeface="+mn-cs"/>
            </a:rPr>
            <a:t>に移行したことにより大きく増となったもの</a:t>
          </a:r>
          <a:r>
            <a:rPr kumimoji="1" lang="ja-JP" altLang="ja-JP" sz="1000" b="0" i="0" u="none" strike="noStrike" kern="0" cap="none" spc="0" normalizeH="0" baseline="0" noProof="0">
              <a:ln>
                <a:noFill/>
              </a:ln>
              <a:solidFill>
                <a:prstClr val="black"/>
              </a:solidFill>
              <a:effectLst/>
              <a:uLnTx/>
              <a:uFillTx/>
              <a:latin typeface="+mn-lt"/>
              <a:ea typeface="+mn-ea"/>
              <a:cs typeface="+mn-cs"/>
            </a:rPr>
            <a:t>の、類似団体</a:t>
          </a:r>
          <a:r>
            <a:rPr kumimoji="1" lang="ja-JP" altLang="en-US" sz="1000" b="0" i="0" u="none" strike="noStrike" kern="0" cap="none" spc="0" normalizeH="0" baseline="0" noProof="0">
              <a:ln>
                <a:noFill/>
              </a:ln>
              <a:solidFill>
                <a:prstClr val="black"/>
              </a:solidFill>
              <a:effectLst/>
              <a:uLnTx/>
              <a:uFillTx/>
              <a:latin typeface="+mn-lt"/>
              <a:ea typeface="+mn-ea"/>
              <a:cs typeface="+mn-cs"/>
            </a:rPr>
            <a:t>内平均値</a:t>
          </a:r>
          <a:r>
            <a:rPr kumimoji="1" lang="ja-JP" altLang="ja-JP" sz="1000" b="0" i="0" u="none" strike="noStrike" kern="0" cap="none" spc="0" normalizeH="0" baseline="0" noProof="0">
              <a:ln>
                <a:noFill/>
              </a:ln>
              <a:solidFill>
                <a:prstClr val="black"/>
              </a:solidFill>
              <a:effectLst/>
              <a:uLnTx/>
              <a:uFillTx/>
              <a:latin typeface="+mn-lt"/>
              <a:ea typeface="+mn-ea"/>
              <a:cs typeface="+mn-cs"/>
            </a:rPr>
            <a:t>とほぼ同水準である。これは、平成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26</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・補助費等において、特別定額給付金の支給など新型コロナウイルス感染症の拡大を受けて実施した事業により、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533</a:t>
          </a:r>
          <a:r>
            <a:rPr kumimoji="1" lang="ja-JP" altLang="en-US"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2,366</a:t>
          </a:r>
          <a:r>
            <a:rPr kumimoji="1" lang="ja-JP" altLang="en-US" sz="1000" b="0" i="0" u="none" strike="noStrike" kern="0" cap="none" spc="0" normalizeH="0" baseline="0" noProof="0">
              <a:ln>
                <a:noFill/>
              </a:ln>
              <a:solidFill>
                <a:prstClr val="black"/>
              </a:solidFill>
              <a:effectLst/>
              <a:uLnTx/>
              <a:uFillTx/>
              <a:latin typeface="+mn-lt"/>
              <a:ea typeface="+mn-ea"/>
              <a:cs typeface="+mn-cs"/>
            </a:rPr>
            <a:t>万円の増となり、一人当たり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123,876</a:t>
          </a:r>
          <a:r>
            <a:rPr kumimoji="1" lang="ja-JP" altLang="en-US" sz="1000" b="0" i="0" u="none" strike="noStrike" kern="0" cap="none" spc="0" normalizeH="0" baseline="0" noProof="0">
              <a:ln>
                <a:noFill/>
              </a:ln>
              <a:solidFill>
                <a:prstClr val="black"/>
              </a:solidFill>
              <a:effectLst/>
              <a:uLnTx/>
              <a:uFillTx/>
              <a:latin typeface="+mn-lt"/>
              <a:ea typeface="+mn-ea"/>
              <a:cs typeface="+mn-cs"/>
            </a:rPr>
            <a:t>円と過去</a:t>
          </a:r>
          <a:r>
            <a:rPr kumimoji="1" lang="en-US" altLang="ja-JP" sz="1000" b="0" i="0" u="none" strike="noStrike" kern="0" cap="none" spc="0" normalizeH="0" baseline="0" noProof="0">
              <a:ln>
                <a:noFill/>
              </a:ln>
              <a:solidFill>
                <a:prstClr val="black"/>
              </a:solidFill>
              <a:effectLst/>
              <a:uLnTx/>
              <a:uFillTx/>
              <a:latin typeface="+mn-lt"/>
              <a:ea typeface="+mn-ea"/>
              <a:cs typeface="+mn-cs"/>
            </a:rPr>
            <a:t>5</a:t>
          </a:r>
          <a:r>
            <a:rPr kumimoji="1" lang="ja-JP" altLang="en-US" sz="1000" b="0" i="0" u="none" strike="noStrike" kern="0" cap="none" spc="0" normalizeH="0" baseline="0" noProof="0">
              <a:ln>
                <a:noFill/>
              </a:ln>
              <a:solidFill>
                <a:prstClr val="black"/>
              </a:solidFill>
              <a:effectLst/>
              <a:uLnTx/>
              <a:uFillTx/>
              <a:latin typeface="+mn-lt"/>
              <a:ea typeface="+mn-ea"/>
              <a:cs typeface="+mn-cs"/>
            </a:rPr>
            <a:t>か年と比べて大幅に増加した。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・普通建設事業費において、元年度決算では、新第</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庁舎整備工事の進捗により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49</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9,401</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万円の増加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となっていたが、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年度決算においても</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文化会館大規模改修工事の着手や塩浜学園建替工事の進捗等により、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31</a:t>
          </a:r>
          <a:r>
            <a:rPr kumimoji="1" lang="ja-JP" altLang="en-US"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4,409</a:t>
          </a:r>
          <a:r>
            <a:rPr kumimoji="1" lang="ja-JP" altLang="en-US" sz="1000" b="0" i="0" u="none" strike="noStrike" kern="0" cap="none" spc="0" normalizeH="0" baseline="0" noProof="0">
              <a:ln>
                <a:noFill/>
              </a:ln>
              <a:solidFill>
                <a:prstClr val="black"/>
              </a:solidFill>
              <a:effectLst/>
              <a:uLnTx/>
              <a:uFillTx/>
              <a:latin typeface="+mn-lt"/>
              <a:ea typeface="+mn-ea"/>
              <a:cs typeface="+mn-cs"/>
            </a:rPr>
            <a:t>万円の増となり、</a:t>
          </a:r>
          <a:r>
            <a:rPr kumimoji="1" lang="ja-JP" altLang="ja-JP" sz="1000" b="0" i="0" u="none" strike="noStrike" kern="0" cap="none" spc="0" normalizeH="0" baseline="0" noProof="0">
              <a:ln>
                <a:noFill/>
              </a:ln>
              <a:solidFill>
                <a:prstClr val="black"/>
              </a:solidFill>
              <a:effectLst/>
              <a:uLnTx/>
              <a:uFillTx/>
              <a:latin typeface="+mn-lt"/>
              <a:ea typeface="+mn-ea"/>
              <a:cs typeface="+mn-cs"/>
            </a:rPr>
            <a:t>住民</a:t>
          </a:r>
          <a:r>
            <a:rPr kumimoji="1" lang="ja-JP" altLang="en-US" sz="1000" b="0" i="0" u="none" strike="noStrike" kern="0" cap="none" spc="0" normalizeH="0" baseline="0" noProof="0">
              <a:ln>
                <a:noFill/>
              </a:ln>
              <a:solidFill>
                <a:prstClr val="black"/>
              </a:solidFill>
              <a:effectLst/>
              <a:uLnTx/>
              <a:uFillTx/>
              <a:latin typeface="+mn-lt"/>
              <a:ea typeface="+mn-ea"/>
              <a:cs typeface="+mn-cs"/>
            </a:rPr>
            <a:t>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41,573</a:t>
          </a:r>
          <a:r>
            <a:rPr kumimoji="1" lang="ja-JP" altLang="ja-JP" sz="1000" b="0" i="0" u="none" strike="noStrike" kern="0" cap="none" spc="0" normalizeH="0" baseline="0" noProof="0">
              <a:ln>
                <a:noFill/>
              </a:ln>
              <a:solidFill>
                <a:prstClr val="black"/>
              </a:solidFill>
              <a:effectLst/>
              <a:uLnTx/>
              <a:uFillTx/>
              <a:latin typeface="+mn-lt"/>
              <a:ea typeface="+mn-ea"/>
              <a:cs typeface="+mn-cs"/>
            </a:rPr>
            <a:t>円と前年度と比べて増加した。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本市の建物などの減価償却資産については、老朽化の程度を示す指標である有形固定資産減価償却率（資産老朽化比率）が</a:t>
          </a:r>
          <a:r>
            <a:rPr kumimoji="1" lang="en-US" altLang="ja-JP" sz="1000" b="0" i="0" u="none" strike="noStrike" kern="0" cap="none" spc="0" normalizeH="0" baseline="0" noProof="0">
              <a:ln>
                <a:noFill/>
              </a:ln>
              <a:solidFill>
                <a:prstClr val="black"/>
              </a:solidFill>
              <a:effectLst/>
              <a:uLnTx/>
              <a:uFillTx/>
              <a:latin typeface="+mn-lt"/>
              <a:ea typeface="+mn-ea"/>
              <a:cs typeface="+mn-cs"/>
            </a:rPr>
            <a:t>50.8</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％となっている。これは、高度経済成長期からの急激な人口増加に対応するため、特に昭和</a:t>
          </a:r>
          <a:r>
            <a:rPr kumimoji="1" lang="en-US" altLang="ja-JP" sz="1000" b="0" i="0" u="none" strike="noStrike" kern="0" cap="none" spc="0" normalizeH="0" baseline="0" noProof="0">
              <a:ln>
                <a:noFill/>
              </a:ln>
              <a:solidFill>
                <a:prstClr val="black"/>
              </a:solidFill>
              <a:effectLst/>
              <a:uLnTx/>
              <a:uFillTx/>
              <a:latin typeface="+mn-lt"/>
              <a:ea typeface="+mn-ea"/>
              <a:cs typeface="+mn-cs"/>
            </a:rPr>
            <a:t>40</a:t>
          </a:r>
          <a:r>
            <a:rPr kumimoji="1" lang="ja-JP" altLang="ja-JP" sz="1000" b="0" i="0" u="none" strike="noStrike" kern="0" cap="none" spc="0" normalizeH="0" baseline="0" noProof="0">
              <a:ln>
                <a:noFill/>
              </a:ln>
              <a:solidFill>
                <a:prstClr val="black"/>
              </a:solidFill>
              <a:effectLst/>
              <a:uLnTx/>
              <a:uFillTx/>
              <a:latin typeface="+mn-lt"/>
              <a:ea typeface="+mn-ea"/>
              <a:cs typeface="+mn-cs"/>
            </a:rPr>
            <a:t>年代から</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40030</xdr:rowOff>
    </xdr:from>
    <xdr:to>
      <xdr:col>24</xdr:col>
      <xdr:colOff>63500</xdr:colOff>
      <xdr:row>38</xdr:row>
      <xdr:rowOff>87579</xdr:rowOff>
    </xdr:to>
    <xdr:cxnSp macro="">
      <xdr:nvCxnSpPr>
        <xdr:cNvPr id="59" name="直線コネクタ 58"/>
        <xdr:cNvCxnSpPr/>
      </xdr:nvCxnSpPr>
      <xdr:spPr>
        <a:xfrm>
          <a:off x="3797300" y="655513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23571</xdr:rowOff>
    </xdr:from>
    <xdr:to>
      <xdr:col>19</xdr:col>
      <xdr:colOff>177800</xdr:colOff>
      <xdr:row>38</xdr:row>
      <xdr:rowOff>40030</xdr:rowOff>
    </xdr:to>
    <xdr:cxnSp macro="">
      <xdr:nvCxnSpPr>
        <xdr:cNvPr id="62" name="直線コネクタ 61"/>
        <xdr:cNvCxnSpPr/>
      </xdr:nvCxnSpPr>
      <xdr:spPr>
        <a:xfrm>
          <a:off x="2908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161189</xdr:rowOff>
    </xdr:from>
    <xdr:to>
      <xdr:col>15</xdr:col>
      <xdr:colOff>50800</xdr:colOff>
      <xdr:row>38</xdr:row>
      <xdr:rowOff>23571</xdr:rowOff>
    </xdr:to>
    <xdr:cxnSp macro="">
      <xdr:nvCxnSpPr>
        <xdr:cNvPr id="65" name="直線コネクタ 64"/>
        <xdr:cNvCxnSpPr/>
      </xdr:nvCxnSpPr>
      <xdr:spPr>
        <a:xfrm>
          <a:off x="2019300" y="650483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37</xdr:row>
      <xdr:rowOff>165760</xdr:rowOff>
    </xdr:to>
    <xdr:cxnSp macro="">
      <xdr:nvCxnSpPr>
        <xdr:cNvPr id="68" name="直線コネクタ 67"/>
        <xdr:cNvCxnSpPr/>
      </xdr:nvCxnSpPr>
      <xdr:spPr>
        <a:xfrm flipV="1">
          <a:off x="1130300" y="650483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36779</xdr:rowOff>
    </xdr:from>
    <xdr:to>
      <xdr:col>24</xdr:col>
      <xdr:colOff>114300</xdr:colOff>
      <xdr:row>38</xdr:row>
      <xdr:rowOff>138379</xdr:rowOff>
    </xdr:to>
    <xdr:sp macro="" textlink="">
      <xdr:nvSpPr>
        <xdr:cNvPr id="78" name="楕円 77"/>
        <xdr:cNvSpPr/>
      </xdr:nvSpPr>
      <xdr:spPr>
        <a:xfrm>
          <a:off x="4584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123156</xdr:rowOff>
    </xdr:from>
    <xdr:ext cx="469744" cy="259045"/>
    <xdr:sp macro="" textlink="">
      <xdr:nvSpPr>
        <xdr:cNvPr id="79" name="議会費該当値テキスト"/>
        <xdr:cNvSpPr txBox="1"/>
      </xdr:nvSpPr>
      <xdr:spPr>
        <a:xfrm>
          <a:off x="4686300" y="64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160680</xdr:rowOff>
    </xdr:from>
    <xdr:to>
      <xdr:col>20</xdr:col>
      <xdr:colOff>38100</xdr:colOff>
      <xdr:row>38</xdr:row>
      <xdr:rowOff>90830</xdr:rowOff>
    </xdr:to>
    <xdr:sp macro="" textlink="">
      <xdr:nvSpPr>
        <xdr:cNvPr id="80" name="楕円 79"/>
        <xdr:cNvSpPr/>
      </xdr:nvSpPr>
      <xdr:spPr>
        <a:xfrm>
          <a:off x="3746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81957</xdr:rowOff>
    </xdr:from>
    <xdr:ext cx="469744" cy="259045"/>
    <xdr:sp macro="" textlink="">
      <xdr:nvSpPr>
        <xdr:cNvPr id="81" name="テキスト ボックス 80"/>
        <xdr:cNvSpPr txBox="1"/>
      </xdr:nvSpPr>
      <xdr:spPr>
        <a:xfrm>
          <a:off x="3562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144221</xdr:rowOff>
    </xdr:from>
    <xdr:to>
      <xdr:col>15</xdr:col>
      <xdr:colOff>101600</xdr:colOff>
      <xdr:row>38</xdr:row>
      <xdr:rowOff>74371</xdr:rowOff>
    </xdr:to>
    <xdr:sp macro="" textlink="">
      <xdr:nvSpPr>
        <xdr:cNvPr id="82" name="楕円 81"/>
        <xdr:cNvSpPr/>
      </xdr:nvSpPr>
      <xdr:spPr>
        <a:xfrm>
          <a:off x="2857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65498</xdr:rowOff>
    </xdr:from>
    <xdr:ext cx="469744" cy="259045"/>
    <xdr:sp macro="" textlink="">
      <xdr:nvSpPr>
        <xdr:cNvPr id="83" name="テキスト ボックス 82"/>
        <xdr:cNvSpPr txBox="1"/>
      </xdr:nvSpPr>
      <xdr:spPr>
        <a:xfrm>
          <a:off x="2673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110388</xdr:rowOff>
    </xdr:from>
    <xdr:to>
      <xdr:col>10</xdr:col>
      <xdr:colOff>165100</xdr:colOff>
      <xdr:row>38</xdr:row>
      <xdr:rowOff>40539</xdr:rowOff>
    </xdr:to>
    <xdr:sp macro="" textlink="">
      <xdr:nvSpPr>
        <xdr:cNvPr id="84" name="楕円 83"/>
        <xdr:cNvSpPr/>
      </xdr:nvSpPr>
      <xdr:spPr>
        <a:xfrm>
          <a:off x="196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31666</xdr:rowOff>
    </xdr:from>
    <xdr:ext cx="469744" cy="259045"/>
    <xdr:sp macro="" textlink="">
      <xdr:nvSpPr>
        <xdr:cNvPr id="85" name="テキスト ボックス 84"/>
        <xdr:cNvSpPr txBox="1"/>
      </xdr:nvSpPr>
      <xdr:spPr>
        <a:xfrm>
          <a:off x="1784428" y="65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114960</xdr:rowOff>
    </xdr:from>
    <xdr:to>
      <xdr:col>6</xdr:col>
      <xdr:colOff>38100</xdr:colOff>
      <xdr:row>38</xdr:row>
      <xdr:rowOff>45110</xdr:rowOff>
    </xdr:to>
    <xdr:sp macro="" textlink="">
      <xdr:nvSpPr>
        <xdr:cNvPr id="86" name="楕円 85"/>
        <xdr:cNvSpPr/>
      </xdr:nvSpPr>
      <xdr:spPr>
        <a:xfrm>
          <a:off x="1079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36237</xdr:rowOff>
    </xdr:from>
    <xdr:ext cx="469744" cy="259045"/>
    <xdr:sp macro="" textlink="">
      <xdr:nvSpPr>
        <xdr:cNvPr id="87" name="テキスト ボックス 86"/>
        <xdr:cNvSpPr txBox="1"/>
      </xdr:nvSpPr>
      <xdr:spPr>
        <a:xfrm>
          <a:off x="895428"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13818</xdr:rowOff>
    </xdr:from>
    <xdr:to>
      <xdr:col>24</xdr:col>
      <xdr:colOff>63500</xdr:colOff>
      <xdr:row>58</xdr:row>
      <xdr:rowOff>118832</xdr:rowOff>
    </xdr:to>
    <xdr:cxnSp macro="">
      <xdr:nvCxnSpPr>
        <xdr:cNvPr id="119" name="直線コネクタ 118"/>
        <xdr:cNvCxnSpPr/>
      </xdr:nvCxnSpPr>
      <xdr:spPr>
        <a:xfrm flipV="1">
          <a:off x="3797300" y="8929218"/>
          <a:ext cx="838200" cy="11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118832</xdr:rowOff>
    </xdr:from>
    <xdr:to>
      <xdr:col>19</xdr:col>
      <xdr:colOff>177800</xdr:colOff>
      <xdr:row>59</xdr:row>
      <xdr:rowOff>127628</xdr:rowOff>
    </xdr:to>
    <xdr:cxnSp macro="">
      <xdr:nvCxnSpPr>
        <xdr:cNvPr id="122" name="直線コネクタ 121"/>
        <xdr:cNvCxnSpPr/>
      </xdr:nvCxnSpPr>
      <xdr:spPr>
        <a:xfrm flipV="1">
          <a:off x="2908300" y="10062932"/>
          <a:ext cx="889000" cy="18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90627</xdr:rowOff>
    </xdr:from>
    <xdr:to>
      <xdr:col>15</xdr:col>
      <xdr:colOff>50800</xdr:colOff>
      <xdr:row>59</xdr:row>
      <xdr:rowOff>127628</xdr:rowOff>
    </xdr:to>
    <xdr:cxnSp macro="">
      <xdr:nvCxnSpPr>
        <xdr:cNvPr id="125" name="直線コネクタ 124"/>
        <xdr:cNvCxnSpPr/>
      </xdr:nvCxnSpPr>
      <xdr:spPr>
        <a:xfrm>
          <a:off x="2019300" y="10034727"/>
          <a:ext cx="889000" cy="2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90627</xdr:rowOff>
    </xdr:from>
    <xdr:to>
      <xdr:col>10</xdr:col>
      <xdr:colOff>114300</xdr:colOff>
      <xdr:row>59</xdr:row>
      <xdr:rowOff>47389</xdr:rowOff>
    </xdr:to>
    <xdr:cxnSp macro="">
      <xdr:nvCxnSpPr>
        <xdr:cNvPr id="128" name="直線コネクタ 127"/>
        <xdr:cNvCxnSpPr/>
      </xdr:nvCxnSpPr>
      <xdr:spPr>
        <a:xfrm flipV="1">
          <a:off x="1130300" y="10034727"/>
          <a:ext cx="889000" cy="1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134468</xdr:rowOff>
    </xdr:from>
    <xdr:to>
      <xdr:col>24</xdr:col>
      <xdr:colOff>114300</xdr:colOff>
      <xdr:row>52</xdr:row>
      <xdr:rowOff>64618</xdr:rowOff>
    </xdr:to>
    <xdr:sp macro="" textlink="">
      <xdr:nvSpPr>
        <xdr:cNvPr id="138" name="楕円 137"/>
        <xdr:cNvSpPr/>
      </xdr:nvSpPr>
      <xdr:spPr>
        <a:xfrm>
          <a:off x="4584700" y="8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157345</xdr:rowOff>
    </xdr:from>
    <xdr:ext cx="599010" cy="259045"/>
    <xdr:sp macro="" textlink="">
      <xdr:nvSpPr>
        <xdr:cNvPr id="139" name="総務費該当値テキスト"/>
        <xdr:cNvSpPr txBox="1"/>
      </xdr:nvSpPr>
      <xdr:spPr>
        <a:xfrm>
          <a:off x="4686300" y="872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68032</xdr:rowOff>
    </xdr:from>
    <xdr:to>
      <xdr:col>20</xdr:col>
      <xdr:colOff>38100</xdr:colOff>
      <xdr:row>58</xdr:row>
      <xdr:rowOff>169632</xdr:rowOff>
    </xdr:to>
    <xdr:sp macro="" textlink="">
      <xdr:nvSpPr>
        <xdr:cNvPr id="140" name="楕円 139"/>
        <xdr:cNvSpPr/>
      </xdr:nvSpPr>
      <xdr:spPr>
        <a:xfrm>
          <a:off x="3746500" y="100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14709</xdr:rowOff>
    </xdr:from>
    <xdr:ext cx="534377" cy="259045"/>
    <xdr:sp macro="" textlink="">
      <xdr:nvSpPr>
        <xdr:cNvPr id="141" name="テキスト ボックス 140"/>
        <xdr:cNvSpPr txBox="1"/>
      </xdr:nvSpPr>
      <xdr:spPr>
        <a:xfrm>
          <a:off x="3530111" y="97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76828</xdr:rowOff>
    </xdr:from>
    <xdr:to>
      <xdr:col>15</xdr:col>
      <xdr:colOff>101600</xdr:colOff>
      <xdr:row>60</xdr:row>
      <xdr:rowOff>6978</xdr:rowOff>
    </xdr:to>
    <xdr:sp macro="" textlink="">
      <xdr:nvSpPr>
        <xdr:cNvPr id="142" name="楕円 141"/>
        <xdr:cNvSpPr/>
      </xdr:nvSpPr>
      <xdr:spPr>
        <a:xfrm>
          <a:off x="2857500" y="101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169555</xdr:rowOff>
    </xdr:from>
    <xdr:ext cx="534377" cy="259045"/>
    <xdr:sp macro="" textlink="">
      <xdr:nvSpPr>
        <xdr:cNvPr id="143" name="テキスト ボックス 142"/>
        <xdr:cNvSpPr txBox="1"/>
      </xdr:nvSpPr>
      <xdr:spPr>
        <a:xfrm>
          <a:off x="2641111" y="102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39827</xdr:rowOff>
    </xdr:from>
    <xdr:to>
      <xdr:col>10</xdr:col>
      <xdr:colOff>165100</xdr:colOff>
      <xdr:row>58</xdr:row>
      <xdr:rowOff>141427</xdr:rowOff>
    </xdr:to>
    <xdr:sp macro="" textlink="">
      <xdr:nvSpPr>
        <xdr:cNvPr id="144" name="楕円 143"/>
        <xdr:cNvSpPr/>
      </xdr:nvSpPr>
      <xdr:spPr>
        <a:xfrm>
          <a:off x="1968500" y="99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157954</xdr:rowOff>
    </xdr:from>
    <xdr:ext cx="534377" cy="259045"/>
    <xdr:sp macro="" textlink="">
      <xdr:nvSpPr>
        <xdr:cNvPr id="145" name="テキスト ボックス 144"/>
        <xdr:cNvSpPr txBox="1"/>
      </xdr:nvSpPr>
      <xdr:spPr>
        <a:xfrm>
          <a:off x="1752111" y="975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168039</xdr:rowOff>
    </xdr:from>
    <xdr:to>
      <xdr:col>6</xdr:col>
      <xdr:colOff>38100</xdr:colOff>
      <xdr:row>59</xdr:row>
      <xdr:rowOff>98189</xdr:rowOff>
    </xdr:to>
    <xdr:sp macro="" textlink="">
      <xdr:nvSpPr>
        <xdr:cNvPr id="146" name="楕円 145"/>
        <xdr:cNvSpPr/>
      </xdr:nvSpPr>
      <xdr:spPr>
        <a:xfrm>
          <a:off x="1079500" y="101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89316</xdr:rowOff>
    </xdr:from>
    <xdr:ext cx="534377" cy="259045"/>
    <xdr:sp macro="" textlink="">
      <xdr:nvSpPr>
        <xdr:cNvPr id="147" name="テキスト ボックス 146"/>
        <xdr:cNvSpPr txBox="1"/>
      </xdr:nvSpPr>
      <xdr:spPr>
        <a:xfrm>
          <a:off x="863111" y="10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127164</xdr:rowOff>
    </xdr:from>
    <xdr:to>
      <xdr:col>24</xdr:col>
      <xdr:colOff>63500</xdr:colOff>
      <xdr:row>77</xdr:row>
      <xdr:rowOff>59080</xdr:rowOff>
    </xdr:to>
    <xdr:cxnSp macro="">
      <xdr:nvCxnSpPr>
        <xdr:cNvPr id="177" name="直線コネクタ 176"/>
        <xdr:cNvCxnSpPr/>
      </xdr:nvCxnSpPr>
      <xdr:spPr>
        <a:xfrm flipV="1">
          <a:off x="3797300" y="13157364"/>
          <a:ext cx="8382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59080</xdr:rowOff>
    </xdr:from>
    <xdr:to>
      <xdr:col>19</xdr:col>
      <xdr:colOff>177800</xdr:colOff>
      <xdr:row>78</xdr:row>
      <xdr:rowOff>3823</xdr:rowOff>
    </xdr:to>
    <xdr:cxnSp macro="">
      <xdr:nvCxnSpPr>
        <xdr:cNvPr id="180" name="直線コネクタ 179"/>
        <xdr:cNvCxnSpPr/>
      </xdr:nvCxnSpPr>
      <xdr:spPr>
        <a:xfrm flipV="1">
          <a:off x="2908300" y="13260730"/>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3823</xdr:rowOff>
    </xdr:from>
    <xdr:to>
      <xdr:col>15</xdr:col>
      <xdr:colOff>50800</xdr:colOff>
      <xdr:row>78</xdr:row>
      <xdr:rowOff>38557</xdr:rowOff>
    </xdr:to>
    <xdr:cxnSp macro="">
      <xdr:nvCxnSpPr>
        <xdr:cNvPr id="183" name="直線コネクタ 182"/>
        <xdr:cNvCxnSpPr/>
      </xdr:nvCxnSpPr>
      <xdr:spPr>
        <a:xfrm flipV="1">
          <a:off x="2019300" y="1337692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38557</xdr:rowOff>
    </xdr:from>
    <xdr:to>
      <xdr:col>10</xdr:col>
      <xdr:colOff>114300</xdr:colOff>
      <xdr:row>78</xdr:row>
      <xdr:rowOff>115125</xdr:rowOff>
    </xdr:to>
    <xdr:cxnSp macro="">
      <xdr:nvCxnSpPr>
        <xdr:cNvPr id="186" name="直線コネクタ 185"/>
        <xdr:cNvCxnSpPr/>
      </xdr:nvCxnSpPr>
      <xdr:spPr>
        <a:xfrm flipV="1">
          <a:off x="1130300" y="13411657"/>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76364</xdr:rowOff>
    </xdr:from>
    <xdr:to>
      <xdr:col>24</xdr:col>
      <xdr:colOff>114300</xdr:colOff>
      <xdr:row>77</xdr:row>
      <xdr:rowOff>6514</xdr:rowOff>
    </xdr:to>
    <xdr:sp macro="" textlink="">
      <xdr:nvSpPr>
        <xdr:cNvPr id="196" name="楕円 195"/>
        <xdr:cNvSpPr/>
      </xdr:nvSpPr>
      <xdr:spPr>
        <a:xfrm>
          <a:off x="4584700" y="131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54791</xdr:rowOff>
    </xdr:from>
    <xdr:ext cx="599010" cy="259045"/>
    <xdr:sp macro="" textlink="">
      <xdr:nvSpPr>
        <xdr:cNvPr id="197" name="民生費該当値テキスト"/>
        <xdr:cNvSpPr txBox="1"/>
      </xdr:nvSpPr>
      <xdr:spPr>
        <a:xfrm>
          <a:off x="4686300" y="130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8280</xdr:rowOff>
    </xdr:from>
    <xdr:to>
      <xdr:col>20</xdr:col>
      <xdr:colOff>38100</xdr:colOff>
      <xdr:row>77</xdr:row>
      <xdr:rowOff>109880</xdr:rowOff>
    </xdr:to>
    <xdr:sp macro="" textlink="">
      <xdr:nvSpPr>
        <xdr:cNvPr id="198" name="楕円 197"/>
        <xdr:cNvSpPr/>
      </xdr:nvSpPr>
      <xdr:spPr>
        <a:xfrm>
          <a:off x="37465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101007</xdr:rowOff>
    </xdr:from>
    <xdr:ext cx="599010" cy="259045"/>
    <xdr:sp macro="" textlink="">
      <xdr:nvSpPr>
        <xdr:cNvPr id="199" name="テキスト ボックス 198"/>
        <xdr:cNvSpPr txBox="1"/>
      </xdr:nvSpPr>
      <xdr:spPr>
        <a:xfrm>
          <a:off x="3497795" y="133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124473</xdr:rowOff>
    </xdr:from>
    <xdr:to>
      <xdr:col>15</xdr:col>
      <xdr:colOff>101600</xdr:colOff>
      <xdr:row>78</xdr:row>
      <xdr:rowOff>54623</xdr:rowOff>
    </xdr:to>
    <xdr:sp macro="" textlink="">
      <xdr:nvSpPr>
        <xdr:cNvPr id="200" name="楕円 199"/>
        <xdr:cNvSpPr/>
      </xdr:nvSpPr>
      <xdr:spPr>
        <a:xfrm>
          <a:off x="2857500" y="133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45750</xdr:rowOff>
    </xdr:from>
    <xdr:ext cx="599010" cy="259045"/>
    <xdr:sp macro="" textlink="">
      <xdr:nvSpPr>
        <xdr:cNvPr id="201" name="テキスト ボックス 200"/>
        <xdr:cNvSpPr txBox="1"/>
      </xdr:nvSpPr>
      <xdr:spPr>
        <a:xfrm>
          <a:off x="2608795" y="134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159207</xdr:rowOff>
    </xdr:from>
    <xdr:to>
      <xdr:col>10</xdr:col>
      <xdr:colOff>165100</xdr:colOff>
      <xdr:row>78</xdr:row>
      <xdr:rowOff>89357</xdr:rowOff>
    </xdr:to>
    <xdr:sp macro="" textlink="">
      <xdr:nvSpPr>
        <xdr:cNvPr id="202" name="楕円 201"/>
        <xdr:cNvSpPr/>
      </xdr:nvSpPr>
      <xdr:spPr>
        <a:xfrm>
          <a:off x="1968500" y="13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80484</xdr:rowOff>
    </xdr:from>
    <xdr:ext cx="599010" cy="259045"/>
    <xdr:sp macro="" textlink="">
      <xdr:nvSpPr>
        <xdr:cNvPr id="203" name="テキスト ボックス 202"/>
        <xdr:cNvSpPr txBox="1"/>
      </xdr:nvSpPr>
      <xdr:spPr>
        <a:xfrm>
          <a:off x="1719795" y="134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64325</xdr:rowOff>
    </xdr:from>
    <xdr:to>
      <xdr:col>6</xdr:col>
      <xdr:colOff>38100</xdr:colOff>
      <xdr:row>78</xdr:row>
      <xdr:rowOff>165925</xdr:rowOff>
    </xdr:to>
    <xdr:sp macro="" textlink="">
      <xdr:nvSpPr>
        <xdr:cNvPr id="204" name="楕円 203"/>
        <xdr:cNvSpPr/>
      </xdr:nvSpPr>
      <xdr:spPr>
        <a:xfrm>
          <a:off x="1079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157052</xdr:rowOff>
    </xdr:from>
    <xdr:ext cx="599010" cy="259045"/>
    <xdr:sp macro="" textlink="">
      <xdr:nvSpPr>
        <xdr:cNvPr id="205" name="テキスト ボックス 204"/>
        <xdr:cNvSpPr txBox="1"/>
      </xdr:nvSpPr>
      <xdr:spPr>
        <a:xfrm>
          <a:off x="830795"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125488</xdr:rowOff>
    </xdr:from>
    <xdr:to>
      <xdr:col>24</xdr:col>
      <xdr:colOff>63500</xdr:colOff>
      <xdr:row>94</xdr:row>
      <xdr:rowOff>164770</xdr:rowOff>
    </xdr:to>
    <xdr:cxnSp macro="">
      <xdr:nvCxnSpPr>
        <xdr:cNvPr id="235" name="直線コネクタ 234"/>
        <xdr:cNvCxnSpPr/>
      </xdr:nvCxnSpPr>
      <xdr:spPr>
        <a:xfrm>
          <a:off x="3797300" y="16241788"/>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73864</xdr:rowOff>
    </xdr:from>
    <xdr:to>
      <xdr:col>19</xdr:col>
      <xdr:colOff>177800</xdr:colOff>
      <xdr:row>94</xdr:row>
      <xdr:rowOff>125488</xdr:rowOff>
    </xdr:to>
    <xdr:cxnSp macro="">
      <xdr:nvCxnSpPr>
        <xdr:cNvPr id="238" name="直線コネクタ 237"/>
        <xdr:cNvCxnSpPr/>
      </xdr:nvCxnSpPr>
      <xdr:spPr>
        <a:xfrm>
          <a:off x="2908300" y="16190164"/>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73864</xdr:rowOff>
    </xdr:from>
    <xdr:to>
      <xdr:col>15</xdr:col>
      <xdr:colOff>50800</xdr:colOff>
      <xdr:row>94</xdr:row>
      <xdr:rowOff>115621</xdr:rowOff>
    </xdr:to>
    <xdr:cxnSp macro="">
      <xdr:nvCxnSpPr>
        <xdr:cNvPr id="241" name="直線コネクタ 240"/>
        <xdr:cNvCxnSpPr/>
      </xdr:nvCxnSpPr>
      <xdr:spPr>
        <a:xfrm flipV="1">
          <a:off x="2019300" y="16190164"/>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111697</xdr:rowOff>
    </xdr:from>
    <xdr:to>
      <xdr:col>10</xdr:col>
      <xdr:colOff>114300</xdr:colOff>
      <xdr:row>94</xdr:row>
      <xdr:rowOff>115621</xdr:rowOff>
    </xdr:to>
    <xdr:cxnSp macro="">
      <xdr:nvCxnSpPr>
        <xdr:cNvPr id="244" name="直線コネクタ 243"/>
        <xdr:cNvCxnSpPr/>
      </xdr:nvCxnSpPr>
      <xdr:spPr>
        <a:xfrm>
          <a:off x="1130300" y="1622799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113970</xdr:rowOff>
    </xdr:from>
    <xdr:to>
      <xdr:col>24</xdr:col>
      <xdr:colOff>114300</xdr:colOff>
      <xdr:row>95</xdr:row>
      <xdr:rowOff>44120</xdr:rowOff>
    </xdr:to>
    <xdr:sp macro="" textlink="">
      <xdr:nvSpPr>
        <xdr:cNvPr id="254" name="楕円 253"/>
        <xdr:cNvSpPr/>
      </xdr:nvSpPr>
      <xdr:spPr>
        <a:xfrm>
          <a:off x="45847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92397</xdr:rowOff>
    </xdr:from>
    <xdr:ext cx="534377" cy="259045"/>
    <xdr:sp macro="" textlink="">
      <xdr:nvSpPr>
        <xdr:cNvPr id="255" name="衛生費該当値テキスト"/>
        <xdr:cNvSpPr txBox="1"/>
      </xdr:nvSpPr>
      <xdr:spPr>
        <a:xfrm>
          <a:off x="4686300" y="162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74688</xdr:rowOff>
    </xdr:from>
    <xdr:to>
      <xdr:col>20</xdr:col>
      <xdr:colOff>38100</xdr:colOff>
      <xdr:row>95</xdr:row>
      <xdr:rowOff>4838</xdr:rowOff>
    </xdr:to>
    <xdr:sp macro="" textlink="">
      <xdr:nvSpPr>
        <xdr:cNvPr id="256" name="楕円 255"/>
        <xdr:cNvSpPr/>
      </xdr:nvSpPr>
      <xdr:spPr>
        <a:xfrm>
          <a:off x="37465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167415</xdr:rowOff>
    </xdr:from>
    <xdr:ext cx="534377" cy="259045"/>
    <xdr:sp macro="" textlink="">
      <xdr:nvSpPr>
        <xdr:cNvPr id="257" name="テキスト ボックス 256"/>
        <xdr:cNvSpPr txBox="1"/>
      </xdr:nvSpPr>
      <xdr:spPr>
        <a:xfrm>
          <a:off x="3530111" y="162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23064</xdr:rowOff>
    </xdr:from>
    <xdr:to>
      <xdr:col>15</xdr:col>
      <xdr:colOff>101600</xdr:colOff>
      <xdr:row>94</xdr:row>
      <xdr:rowOff>124664</xdr:rowOff>
    </xdr:to>
    <xdr:sp macro="" textlink="">
      <xdr:nvSpPr>
        <xdr:cNvPr id="258" name="楕円 257"/>
        <xdr:cNvSpPr/>
      </xdr:nvSpPr>
      <xdr:spPr>
        <a:xfrm>
          <a:off x="2857500" y="161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141191</xdr:rowOff>
    </xdr:from>
    <xdr:ext cx="534377" cy="259045"/>
    <xdr:sp macro="" textlink="">
      <xdr:nvSpPr>
        <xdr:cNvPr id="259" name="テキスト ボックス 258"/>
        <xdr:cNvSpPr txBox="1"/>
      </xdr:nvSpPr>
      <xdr:spPr>
        <a:xfrm>
          <a:off x="2641111" y="159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64821</xdr:rowOff>
    </xdr:from>
    <xdr:to>
      <xdr:col>10</xdr:col>
      <xdr:colOff>165100</xdr:colOff>
      <xdr:row>94</xdr:row>
      <xdr:rowOff>166421</xdr:rowOff>
    </xdr:to>
    <xdr:sp macro="" textlink="">
      <xdr:nvSpPr>
        <xdr:cNvPr id="260" name="楕円 259"/>
        <xdr:cNvSpPr/>
      </xdr:nvSpPr>
      <xdr:spPr>
        <a:xfrm>
          <a:off x="1968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11498</xdr:rowOff>
    </xdr:from>
    <xdr:ext cx="534377" cy="259045"/>
    <xdr:sp macro="" textlink="">
      <xdr:nvSpPr>
        <xdr:cNvPr id="261" name="テキスト ボックス 260"/>
        <xdr:cNvSpPr txBox="1"/>
      </xdr:nvSpPr>
      <xdr:spPr>
        <a:xfrm>
          <a:off x="1752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60897</xdr:rowOff>
    </xdr:from>
    <xdr:to>
      <xdr:col>6</xdr:col>
      <xdr:colOff>38100</xdr:colOff>
      <xdr:row>94</xdr:row>
      <xdr:rowOff>162497</xdr:rowOff>
    </xdr:to>
    <xdr:sp macro="" textlink="">
      <xdr:nvSpPr>
        <xdr:cNvPr id="262" name="楕円 261"/>
        <xdr:cNvSpPr/>
      </xdr:nvSpPr>
      <xdr:spPr>
        <a:xfrm>
          <a:off x="10795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7574</xdr:rowOff>
    </xdr:from>
    <xdr:ext cx="534377" cy="259045"/>
    <xdr:sp macro="" textlink="">
      <xdr:nvSpPr>
        <xdr:cNvPr id="263" name="テキスト ボックス 262"/>
        <xdr:cNvSpPr txBox="1"/>
      </xdr:nvSpPr>
      <xdr:spPr>
        <a:xfrm>
          <a:off x="863111" y="159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61214</xdr:rowOff>
    </xdr:from>
    <xdr:to>
      <xdr:col>55</xdr:col>
      <xdr:colOff>0</xdr:colOff>
      <xdr:row>38</xdr:row>
      <xdr:rowOff>143129</xdr:rowOff>
    </xdr:to>
    <xdr:cxnSp macro="">
      <xdr:nvCxnSpPr>
        <xdr:cNvPr id="292" name="直線コネクタ 291"/>
        <xdr:cNvCxnSpPr/>
      </xdr:nvCxnSpPr>
      <xdr:spPr>
        <a:xfrm>
          <a:off x="9639300" y="6576314"/>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61214</xdr:rowOff>
    </xdr:from>
    <xdr:to>
      <xdr:col>50</xdr:col>
      <xdr:colOff>114300</xdr:colOff>
      <xdr:row>38</xdr:row>
      <xdr:rowOff>103886</xdr:rowOff>
    </xdr:to>
    <xdr:cxnSp macro="">
      <xdr:nvCxnSpPr>
        <xdr:cNvPr id="295" name="直線コネクタ 294"/>
        <xdr:cNvCxnSpPr/>
      </xdr:nvCxnSpPr>
      <xdr:spPr>
        <a:xfrm flipV="1">
          <a:off x="8750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103886</xdr:rowOff>
    </xdr:from>
    <xdr:to>
      <xdr:col>45</xdr:col>
      <xdr:colOff>177800</xdr:colOff>
      <xdr:row>38</xdr:row>
      <xdr:rowOff>114554</xdr:rowOff>
    </xdr:to>
    <xdr:cxnSp macro="">
      <xdr:nvCxnSpPr>
        <xdr:cNvPr id="298" name="直線コネクタ 297"/>
        <xdr:cNvCxnSpPr/>
      </xdr:nvCxnSpPr>
      <xdr:spPr>
        <a:xfrm flipV="1">
          <a:off x="7861300" y="66189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114554</xdr:rowOff>
    </xdr:to>
    <xdr:cxnSp macro="">
      <xdr:nvCxnSpPr>
        <xdr:cNvPr id="301" name="直線コネクタ 300"/>
        <xdr:cNvCxnSpPr/>
      </xdr:nvCxnSpPr>
      <xdr:spPr>
        <a:xfrm>
          <a:off x="6972300" y="660565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1" name="楕円 310"/>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2"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10414</xdr:rowOff>
    </xdr:from>
    <xdr:to>
      <xdr:col>50</xdr:col>
      <xdr:colOff>165100</xdr:colOff>
      <xdr:row>38</xdr:row>
      <xdr:rowOff>112014</xdr:rowOff>
    </xdr:to>
    <xdr:sp macro="" textlink="">
      <xdr:nvSpPr>
        <xdr:cNvPr id="313" name="楕円 312"/>
        <xdr:cNvSpPr/>
      </xdr:nvSpPr>
      <xdr:spPr>
        <a:xfrm>
          <a:off x="9588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103141</xdr:rowOff>
    </xdr:from>
    <xdr:ext cx="378565" cy="259045"/>
    <xdr:sp macro="" textlink="">
      <xdr:nvSpPr>
        <xdr:cNvPr id="314" name="テキスト ボックス 313"/>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53086</xdr:rowOff>
    </xdr:from>
    <xdr:to>
      <xdr:col>46</xdr:col>
      <xdr:colOff>38100</xdr:colOff>
      <xdr:row>38</xdr:row>
      <xdr:rowOff>154686</xdr:rowOff>
    </xdr:to>
    <xdr:sp macro="" textlink="">
      <xdr:nvSpPr>
        <xdr:cNvPr id="315" name="楕円 314"/>
        <xdr:cNvSpPr/>
      </xdr:nvSpPr>
      <xdr:spPr>
        <a:xfrm>
          <a:off x="869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145813</xdr:rowOff>
    </xdr:from>
    <xdr:ext cx="378565" cy="259045"/>
    <xdr:sp macro="" textlink="">
      <xdr:nvSpPr>
        <xdr:cNvPr id="316" name="テキスト ボックス 315"/>
        <xdr:cNvSpPr txBox="1"/>
      </xdr:nvSpPr>
      <xdr:spPr>
        <a:xfrm>
          <a:off x="8561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7" name="楕円 316"/>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8" name="テキスト ボックス 317"/>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39751</xdr:rowOff>
    </xdr:from>
    <xdr:to>
      <xdr:col>36</xdr:col>
      <xdr:colOff>165100</xdr:colOff>
      <xdr:row>38</xdr:row>
      <xdr:rowOff>141351</xdr:rowOff>
    </xdr:to>
    <xdr:sp macro="" textlink="">
      <xdr:nvSpPr>
        <xdr:cNvPr id="319" name="楕円 318"/>
        <xdr:cNvSpPr/>
      </xdr:nvSpPr>
      <xdr:spPr>
        <a:xfrm>
          <a:off x="692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132478</xdr:rowOff>
    </xdr:from>
    <xdr:ext cx="378565" cy="259045"/>
    <xdr:sp macro="" textlink="">
      <xdr:nvSpPr>
        <xdr:cNvPr id="320" name="テキスト ボックス 319"/>
        <xdr:cNvSpPr txBox="1"/>
      </xdr:nvSpPr>
      <xdr:spPr>
        <a:xfrm>
          <a:off x="6783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10313</xdr:rowOff>
    </xdr:from>
    <xdr:to>
      <xdr:col>55</xdr:col>
      <xdr:colOff>0</xdr:colOff>
      <xdr:row>58</xdr:row>
      <xdr:rowOff>82550</xdr:rowOff>
    </xdr:to>
    <xdr:cxnSp macro="">
      <xdr:nvCxnSpPr>
        <xdr:cNvPr id="349" name="直線コネクタ 348"/>
        <xdr:cNvCxnSpPr/>
      </xdr:nvCxnSpPr>
      <xdr:spPr>
        <a:xfrm flipV="1">
          <a:off x="9639300" y="9954413"/>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82550</xdr:rowOff>
    </xdr:from>
    <xdr:to>
      <xdr:col>50</xdr:col>
      <xdr:colOff>114300</xdr:colOff>
      <xdr:row>58</xdr:row>
      <xdr:rowOff>108382</xdr:rowOff>
    </xdr:to>
    <xdr:cxnSp macro="">
      <xdr:nvCxnSpPr>
        <xdr:cNvPr id="352" name="直線コネクタ 351"/>
        <xdr:cNvCxnSpPr/>
      </xdr:nvCxnSpPr>
      <xdr:spPr>
        <a:xfrm flipV="1">
          <a:off x="8750300" y="10026650"/>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166980</xdr:rowOff>
    </xdr:from>
    <xdr:to>
      <xdr:col>45</xdr:col>
      <xdr:colOff>177800</xdr:colOff>
      <xdr:row>58</xdr:row>
      <xdr:rowOff>108382</xdr:rowOff>
    </xdr:to>
    <xdr:cxnSp macro="">
      <xdr:nvCxnSpPr>
        <xdr:cNvPr id="355" name="直線コネクタ 354"/>
        <xdr:cNvCxnSpPr/>
      </xdr:nvCxnSpPr>
      <xdr:spPr>
        <a:xfrm>
          <a:off x="7861300" y="993963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166980</xdr:rowOff>
    </xdr:from>
    <xdr:to>
      <xdr:col>41</xdr:col>
      <xdr:colOff>50800</xdr:colOff>
      <xdr:row>58</xdr:row>
      <xdr:rowOff>132309</xdr:rowOff>
    </xdr:to>
    <xdr:cxnSp macro="">
      <xdr:nvCxnSpPr>
        <xdr:cNvPr id="358" name="直線コネクタ 357"/>
        <xdr:cNvCxnSpPr/>
      </xdr:nvCxnSpPr>
      <xdr:spPr>
        <a:xfrm flipV="1">
          <a:off x="6972300" y="9939630"/>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130963</xdr:rowOff>
    </xdr:from>
    <xdr:to>
      <xdr:col>55</xdr:col>
      <xdr:colOff>50800</xdr:colOff>
      <xdr:row>58</xdr:row>
      <xdr:rowOff>61113</xdr:rowOff>
    </xdr:to>
    <xdr:sp macro="" textlink="">
      <xdr:nvSpPr>
        <xdr:cNvPr id="368" name="楕円 367"/>
        <xdr:cNvSpPr/>
      </xdr:nvSpPr>
      <xdr:spPr>
        <a:xfrm>
          <a:off x="104267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109390</xdr:rowOff>
    </xdr:from>
    <xdr:ext cx="469744" cy="259045"/>
    <xdr:sp macro="" textlink="">
      <xdr:nvSpPr>
        <xdr:cNvPr id="369" name="農林水産業費該当値テキスト"/>
        <xdr:cNvSpPr txBox="1"/>
      </xdr:nvSpPr>
      <xdr:spPr>
        <a:xfrm>
          <a:off x="10528300" y="988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31750</xdr:rowOff>
    </xdr:from>
    <xdr:to>
      <xdr:col>50</xdr:col>
      <xdr:colOff>165100</xdr:colOff>
      <xdr:row>58</xdr:row>
      <xdr:rowOff>133350</xdr:rowOff>
    </xdr:to>
    <xdr:sp macro="" textlink="">
      <xdr:nvSpPr>
        <xdr:cNvPr id="370" name="楕円 369"/>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124477</xdr:rowOff>
    </xdr:from>
    <xdr:ext cx="469744" cy="259045"/>
    <xdr:sp macro="" textlink="">
      <xdr:nvSpPr>
        <xdr:cNvPr id="371" name="テキスト ボックス 370"/>
        <xdr:cNvSpPr txBox="1"/>
      </xdr:nvSpPr>
      <xdr:spPr>
        <a:xfrm>
          <a:off x="9404428"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57582</xdr:rowOff>
    </xdr:from>
    <xdr:to>
      <xdr:col>46</xdr:col>
      <xdr:colOff>38100</xdr:colOff>
      <xdr:row>58</xdr:row>
      <xdr:rowOff>159182</xdr:rowOff>
    </xdr:to>
    <xdr:sp macro="" textlink="">
      <xdr:nvSpPr>
        <xdr:cNvPr id="372" name="楕円 371"/>
        <xdr:cNvSpPr/>
      </xdr:nvSpPr>
      <xdr:spPr>
        <a:xfrm>
          <a:off x="8699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150309</xdr:rowOff>
    </xdr:from>
    <xdr:ext cx="469744" cy="259045"/>
    <xdr:sp macro="" textlink="">
      <xdr:nvSpPr>
        <xdr:cNvPr id="373" name="テキスト ボックス 372"/>
        <xdr:cNvSpPr txBox="1"/>
      </xdr:nvSpPr>
      <xdr:spPr>
        <a:xfrm>
          <a:off x="8515428" y="100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116180</xdr:rowOff>
    </xdr:from>
    <xdr:to>
      <xdr:col>41</xdr:col>
      <xdr:colOff>101600</xdr:colOff>
      <xdr:row>58</xdr:row>
      <xdr:rowOff>46330</xdr:rowOff>
    </xdr:to>
    <xdr:sp macro="" textlink="">
      <xdr:nvSpPr>
        <xdr:cNvPr id="374" name="楕円 373"/>
        <xdr:cNvSpPr/>
      </xdr:nvSpPr>
      <xdr:spPr>
        <a:xfrm>
          <a:off x="7810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37457</xdr:rowOff>
    </xdr:from>
    <xdr:ext cx="469744" cy="259045"/>
    <xdr:sp macro="" textlink="">
      <xdr:nvSpPr>
        <xdr:cNvPr id="375" name="テキスト ボックス 374"/>
        <xdr:cNvSpPr txBox="1"/>
      </xdr:nvSpPr>
      <xdr:spPr>
        <a:xfrm>
          <a:off x="7626428" y="99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81509</xdr:rowOff>
    </xdr:from>
    <xdr:to>
      <xdr:col>36</xdr:col>
      <xdr:colOff>165100</xdr:colOff>
      <xdr:row>59</xdr:row>
      <xdr:rowOff>11659</xdr:rowOff>
    </xdr:to>
    <xdr:sp macro="" textlink="">
      <xdr:nvSpPr>
        <xdr:cNvPr id="376" name="楕円 375"/>
        <xdr:cNvSpPr/>
      </xdr:nvSpPr>
      <xdr:spPr>
        <a:xfrm>
          <a:off x="6921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2786</xdr:rowOff>
    </xdr:from>
    <xdr:ext cx="469744" cy="259045"/>
    <xdr:sp macro="" textlink="">
      <xdr:nvSpPr>
        <xdr:cNvPr id="377" name="テキスト ボックス 376"/>
        <xdr:cNvSpPr txBox="1"/>
      </xdr:nvSpPr>
      <xdr:spPr>
        <a:xfrm>
          <a:off x="6737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50964</xdr:rowOff>
    </xdr:from>
    <xdr:to>
      <xdr:col>55</xdr:col>
      <xdr:colOff>0</xdr:colOff>
      <xdr:row>78</xdr:row>
      <xdr:rowOff>78245</xdr:rowOff>
    </xdr:to>
    <xdr:cxnSp macro="">
      <xdr:nvCxnSpPr>
        <xdr:cNvPr id="406" name="直線コネクタ 405"/>
        <xdr:cNvCxnSpPr/>
      </xdr:nvCxnSpPr>
      <xdr:spPr>
        <a:xfrm flipV="1">
          <a:off x="9639300" y="13252614"/>
          <a:ext cx="838200" cy="1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78245</xdr:rowOff>
    </xdr:from>
    <xdr:to>
      <xdr:col>50</xdr:col>
      <xdr:colOff>114300</xdr:colOff>
      <xdr:row>78</xdr:row>
      <xdr:rowOff>86055</xdr:rowOff>
    </xdr:to>
    <xdr:cxnSp macro="">
      <xdr:nvCxnSpPr>
        <xdr:cNvPr id="409" name="直線コネクタ 408"/>
        <xdr:cNvCxnSpPr/>
      </xdr:nvCxnSpPr>
      <xdr:spPr>
        <a:xfrm flipV="1">
          <a:off x="8750300" y="1345134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86055</xdr:rowOff>
    </xdr:from>
    <xdr:to>
      <xdr:col>45</xdr:col>
      <xdr:colOff>177800</xdr:colOff>
      <xdr:row>78</xdr:row>
      <xdr:rowOff>96304</xdr:rowOff>
    </xdr:to>
    <xdr:cxnSp macro="">
      <xdr:nvCxnSpPr>
        <xdr:cNvPr id="412" name="直線コネクタ 411"/>
        <xdr:cNvCxnSpPr/>
      </xdr:nvCxnSpPr>
      <xdr:spPr>
        <a:xfrm flipV="1">
          <a:off x="7861300" y="1345915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95580</xdr:rowOff>
    </xdr:from>
    <xdr:to>
      <xdr:col>41</xdr:col>
      <xdr:colOff>50800</xdr:colOff>
      <xdr:row>78</xdr:row>
      <xdr:rowOff>96304</xdr:rowOff>
    </xdr:to>
    <xdr:cxnSp macro="">
      <xdr:nvCxnSpPr>
        <xdr:cNvPr id="415" name="直線コネクタ 414"/>
        <xdr:cNvCxnSpPr/>
      </xdr:nvCxnSpPr>
      <xdr:spPr>
        <a:xfrm>
          <a:off x="6972300" y="134686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xdr:rowOff>
    </xdr:from>
    <xdr:to>
      <xdr:col>55</xdr:col>
      <xdr:colOff>50800</xdr:colOff>
      <xdr:row>77</xdr:row>
      <xdr:rowOff>101764</xdr:rowOff>
    </xdr:to>
    <xdr:sp macro="" textlink="">
      <xdr:nvSpPr>
        <xdr:cNvPr id="425" name="楕円 424"/>
        <xdr:cNvSpPr/>
      </xdr:nvSpPr>
      <xdr:spPr>
        <a:xfrm>
          <a:off x="104267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23041</xdr:rowOff>
    </xdr:from>
    <xdr:ext cx="469744" cy="259045"/>
    <xdr:sp macro="" textlink="">
      <xdr:nvSpPr>
        <xdr:cNvPr id="426" name="商工費該当値テキスト"/>
        <xdr:cNvSpPr txBox="1"/>
      </xdr:nvSpPr>
      <xdr:spPr>
        <a:xfrm>
          <a:off x="10528300" y="1305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27445</xdr:rowOff>
    </xdr:from>
    <xdr:to>
      <xdr:col>50</xdr:col>
      <xdr:colOff>165100</xdr:colOff>
      <xdr:row>78</xdr:row>
      <xdr:rowOff>129045</xdr:rowOff>
    </xdr:to>
    <xdr:sp macro="" textlink="">
      <xdr:nvSpPr>
        <xdr:cNvPr id="427" name="楕円 426"/>
        <xdr:cNvSpPr/>
      </xdr:nvSpPr>
      <xdr:spPr>
        <a:xfrm>
          <a:off x="9588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120172</xdr:rowOff>
    </xdr:from>
    <xdr:ext cx="469744" cy="259045"/>
    <xdr:sp macro="" textlink="">
      <xdr:nvSpPr>
        <xdr:cNvPr id="428" name="テキスト ボックス 427"/>
        <xdr:cNvSpPr txBox="1"/>
      </xdr:nvSpPr>
      <xdr:spPr>
        <a:xfrm>
          <a:off x="9404428"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35255</xdr:rowOff>
    </xdr:from>
    <xdr:to>
      <xdr:col>46</xdr:col>
      <xdr:colOff>38100</xdr:colOff>
      <xdr:row>78</xdr:row>
      <xdr:rowOff>136855</xdr:rowOff>
    </xdr:to>
    <xdr:sp macro="" textlink="">
      <xdr:nvSpPr>
        <xdr:cNvPr id="429" name="楕円 428"/>
        <xdr:cNvSpPr/>
      </xdr:nvSpPr>
      <xdr:spPr>
        <a:xfrm>
          <a:off x="8699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127982</xdr:rowOff>
    </xdr:from>
    <xdr:ext cx="469744" cy="259045"/>
    <xdr:sp macro="" textlink="">
      <xdr:nvSpPr>
        <xdr:cNvPr id="430" name="テキスト ボックス 429"/>
        <xdr:cNvSpPr txBox="1"/>
      </xdr:nvSpPr>
      <xdr:spPr>
        <a:xfrm>
          <a:off x="8515428" y="135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45504</xdr:rowOff>
    </xdr:from>
    <xdr:to>
      <xdr:col>41</xdr:col>
      <xdr:colOff>101600</xdr:colOff>
      <xdr:row>78</xdr:row>
      <xdr:rowOff>147104</xdr:rowOff>
    </xdr:to>
    <xdr:sp macro="" textlink="">
      <xdr:nvSpPr>
        <xdr:cNvPr id="431" name="楕円 430"/>
        <xdr:cNvSpPr/>
      </xdr:nvSpPr>
      <xdr:spPr>
        <a:xfrm>
          <a:off x="7810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138231</xdr:rowOff>
    </xdr:from>
    <xdr:ext cx="469744" cy="259045"/>
    <xdr:sp macro="" textlink="">
      <xdr:nvSpPr>
        <xdr:cNvPr id="432" name="テキスト ボックス 431"/>
        <xdr:cNvSpPr txBox="1"/>
      </xdr:nvSpPr>
      <xdr:spPr>
        <a:xfrm>
          <a:off x="7626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44780</xdr:rowOff>
    </xdr:from>
    <xdr:to>
      <xdr:col>36</xdr:col>
      <xdr:colOff>165100</xdr:colOff>
      <xdr:row>78</xdr:row>
      <xdr:rowOff>146380</xdr:rowOff>
    </xdr:to>
    <xdr:sp macro="" textlink="">
      <xdr:nvSpPr>
        <xdr:cNvPr id="433" name="楕円 432"/>
        <xdr:cNvSpPr/>
      </xdr:nvSpPr>
      <xdr:spPr>
        <a:xfrm>
          <a:off x="6921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137507</xdr:rowOff>
    </xdr:from>
    <xdr:ext cx="469744" cy="259045"/>
    <xdr:sp macro="" textlink="">
      <xdr:nvSpPr>
        <xdr:cNvPr id="434" name="テキスト ボックス 433"/>
        <xdr:cNvSpPr txBox="1"/>
      </xdr:nvSpPr>
      <xdr:spPr>
        <a:xfrm>
          <a:off x="6737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103375</xdr:rowOff>
    </xdr:from>
    <xdr:to>
      <xdr:col>55</xdr:col>
      <xdr:colOff>0</xdr:colOff>
      <xdr:row>98</xdr:row>
      <xdr:rowOff>21582</xdr:rowOff>
    </xdr:to>
    <xdr:cxnSp macro="">
      <xdr:nvCxnSpPr>
        <xdr:cNvPr id="462" name="直線コネクタ 461"/>
        <xdr:cNvCxnSpPr/>
      </xdr:nvCxnSpPr>
      <xdr:spPr>
        <a:xfrm>
          <a:off x="9639300" y="16734025"/>
          <a:ext cx="8382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103375</xdr:rowOff>
    </xdr:from>
    <xdr:to>
      <xdr:col>50</xdr:col>
      <xdr:colOff>114300</xdr:colOff>
      <xdr:row>98</xdr:row>
      <xdr:rowOff>53403</xdr:rowOff>
    </xdr:to>
    <xdr:cxnSp macro="">
      <xdr:nvCxnSpPr>
        <xdr:cNvPr id="465" name="直線コネクタ 464"/>
        <xdr:cNvCxnSpPr/>
      </xdr:nvCxnSpPr>
      <xdr:spPr>
        <a:xfrm flipV="1">
          <a:off x="8750300" y="16734025"/>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112976</xdr:rowOff>
    </xdr:from>
    <xdr:to>
      <xdr:col>45</xdr:col>
      <xdr:colOff>177800</xdr:colOff>
      <xdr:row>98</xdr:row>
      <xdr:rowOff>53403</xdr:rowOff>
    </xdr:to>
    <xdr:cxnSp macro="">
      <xdr:nvCxnSpPr>
        <xdr:cNvPr id="468" name="直線コネクタ 467"/>
        <xdr:cNvCxnSpPr/>
      </xdr:nvCxnSpPr>
      <xdr:spPr>
        <a:xfrm>
          <a:off x="7861300" y="16743626"/>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112976</xdr:rowOff>
    </xdr:from>
    <xdr:to>
      <xdr:col>41</xdr:col>
      <xdr:colOff>50800</xdr:colOff>
      <xdr:row>97</xdr:row>
      <xdr:rowOff>149964</xdr:rowOff>
    </xdr:to>
    <xdr:cxnSp macro="">
      <xdr:nvCxnSpPr>
        <xdr:cNvPr id="471" name="直線コネクタ 470"/>
        <xdr:cNvCxnSpPr/>
      </xdr:nvCxnSpPr>
      <xdr:spPr>
        <a:xfrm flipV="1">
          <a:off x="6972300" y="16743626"/>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142232</xdr:rowOff>
    </xdr:from>
    <xdr:to>
      <xdr:col>55</xdr:col>
      <xdr:colOff>50800</xdr:colOff>
      <xdr:row>98</xdr:row>
      <xdr:rowOff>72382</xdr:rowOff>
    </xdr:to>
    <xdr:sp macro="" textlink="">
      <xdr:nvSpPr>
        <xdr:cNvPr id="481" name="楕円 480"/>
        <xdr:cNvSpPr/>
      </xdr:nvSpPr>
      <xdr:spPr>
        <a:xfrm>
          <a:off x="104267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120659</xdr:rowOff>
    </xdr:from>
    <xdr:ext cx="534377" cy="259045"/>
    <xdr:sp macro="" textlink="">
      <xdr:nvSpPr>
        <xdr:cNvPr id="482" name="土木費該当値テキスト"/>
        <xdr:cNvSpPr txBox="1"/>
      </xdr:nvSpPr>
      <xdr:spPr>
        <a:xfrm>
          <a:off x="10528300" y="167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52575</xdr:rowOff>
    </xdr:from>
    <xdr:to>
      <xdr:col>50</xdr:col>
      <xdr:colOff>165100</xdr:colOff>
      <xdr:row>97</xdr:row>
      <xdr:rowOff>154175</xdr:rowOff>
    </xdr:to>
    <xdr:sp macro="" textlink="">
      <xdr:nvSpPr>
        <xdr:cNvPr id="483" name="楕円 482"/>
        <xdr:cNvSpPr/>
      </xdr:nvSpPr>
      <xdr:spPr>
        <a:xfrm>
          <a:off x="95885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145302</xdr:rowOff>
    </xdr:from>
    <xdr:ext cx="534377" cy="259045"/>
    <xdr:sp macro="" textlink="">
      <xdr:nvSpPr>
        <xdr:cNvPr id="484" name="テキスト ボックス 483"/>
        <xdr:cNvSpPr txBox="1"/>
      </xdr:nvSpPr>
      <xdr:spPr>
        <a:xfrm>
          <a:off x="9372111" y="16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2603</xdr:rowOff>
    </xdr:from>
    <xdr:to>
      <xdr:col>46</xdr:col>
      <xdr:colOff>38100</xdr:colOff>
      <xdr:row>98</xdr:row>
      <xdr:rowOff>104203</xdr:rowOff>
    </xdr:to>
    <xdr:sp macro="" textlink="">
      <xdr:nvSpPr>
        <xdr:cNvPr id="485" name="楕円 484"/>
        <xdr:cNvSpPr/>
      </xdr:nvSpPr>
      <xdr:spPr>
        <a:xfrm>
          <a:off x="8699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95330</xdr:rowOff>
    </xdr:from>
    <xdr:ext cx="534377" cy="259045"/>
    <xdr:sp macro="" textlink="">
      <xdr:nvSpPr>
        <xdr:cNvPr id="486" name="テキスト ボックス 485"/>
        <xdr:cNvSpPr txBox="1"/>
      </xdr:nvSpPr>
      <xdr:spPr>
        <a:xfrm>
          <a:off x="8483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62176</xdr:rowOff>
    </xdr:from>
    <xdr:to>
      <xdr:col>41</xdr:col>
      <xdr:colOff>101600</xdr:colOff>
      <xdr:row>97</xdr:row>
      <xdr:rowOff>163776</xdr:rowOff>
    </xdr:to>
    <xdr:sp macro="" textlink="">
      <xdr:nvSpPr>
        <xdr:cNvPr id="487" name="楕円 486"/>
        <xdr:cNvSpPr/>
      </xdr:nvSpPr>
      <xdr:spPr>
        <a:xfrm>
          <a:off x="7810500" y="166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154903</xdr:rowOff>
    </xdr:from>
    <xdr:ext cx="534377" cy="259045"/>
    <xdr:sp macro="" textlink="">
      <xdr:nvSpPr>
        <xdr:cNvPr id="488" name="テキスト ボックス 487"/>
        <xdr:cNvSpPr txBox="1"/>
      </xdr:nvSpPr>
      <xdr:spPr>
        <a:xfrm>
          <a:off x="7594111" y="16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99164</xdr:rowOff>
    </xdr:from>
    <xdr:to>
      <xdr:col>36</xdr:col>
      <xdr:colOff>165100</xdr:colOff>
      <xdr:row>98</xdr:row>
      <xdr:rowOff>29314</xdr:rowOff>
    </xdr:to>
    <xdr:sp macro="" textlink="">
      <xdr:nvSpPr>
        <xdr:cNvPr id="489" name="楕円 488"/>
        <xdr:cNvSpPr/>
      </xdr:nvSpPr>
      <xdr:spPr>
        <a:xfrm>
          <a:off x="69215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20441</xdr:rowOff>
    </xdr:from>
    <xdr:ext cx="534377" cy="259045"/>
    <xdr:sp macro="" textlink="">
      <xdr:nvSpPr>
        <xdr:cNvPr id="490" name="テキスト ボックス 489"/>
        <xdr:cNvSpPr txBox="1"/>
      </xdr:nvSpPr>
      <xdr:spPr>
        <a:xfrm>
          <a:off x="6705111" y="168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101935</xdr:rowOff>
    </xdr:from>
    <xdr:to>
      <xdr:col>85</xdr:col>
      <xdr:colOff>127000</xdr:colOff>
      <xdr:row>37</xdr:row>
      <xdr:rowOff>130647</xdr:rowOff>
    </xdr:to>
    <xdr:cxnSp macro="">
      <xdr:nvCxnSpPr>
        <xdr:cNvPr id="518" name="直線コネクタ 517"/>
        <xdr:cNvCxnSpPr/>
      </xdr:nvCxnSpPr>
      <xdr:spPr>
        <a:xfrm flipV="1">
          <a:off x="15481300" y="6445585"/>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118669</xdr:rowOff>
    </xdr:from>
    <xdr:to>
      <xdr:col>81</xdr:col>
      <xdr:colOff>50800</xdr:colOff>
      <xdr:row>37</xdr:row>
      <xdr:rowOff>130647</xdr:rowOff>
    </xdr:to>
    <xdr:cxnSp macro="">
      <xdr:nvCxnSpPr>
        <xdr:cNvPr id="521" name="直線コネクタ 520"/>
        <xdr:cNvCxnSpPr/>
      </xdr:nvCxnSpPr>
      <xdr:spPr>
        <a:xfrm>
          <a:off x="14592300" y="646231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118669</xdr:rowOff>
    </xdr:from>
    <xdr:to>
      <xdr:col>76</xdr:col>
      <xdr:colOff>114300</xdr:colOff>
      <xdr:row>37</xdr:row>
      <xdr:rowOff>138328</xdr:rowOff>
    </xdr:to>
    <xdr:cxnSp macro="">
      <xdr:nvCxnSpPr>
        <xdr:cNvPr id="524" name="直線コネクタ 523"/>
        <xdr:cNvCxnSpPr/>
      </xdr:nvCxnSpPr>
      <xdr:spPr>
        <a:xfrm flipV="1">
          <a:off x="13703300" y="646231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138328</xdr:rowOff>
    </xdr:from>
    <xdr:to>
      <xdr:col>71</xdr:col>
      <xdr:colOff>177800</xdr:colOff>
      <xdr:row>38</xdr:row>
      <xdr:rowOff>6563</xdr:rowOff>
    </xdr:to>
    <xdr:cxnSp macro="">
      <xdr:nvCxnSpPr>
        <xdr:cNvPr id="527" name="直線コネクタ 526"/>
        <xdr:cNvCxnSpPr/>
      </xdr:nvCxnSpPr>
      <xdr:spPr>
        <a:xfrm flipV="1">
          <a:off x="12814300" y="6481978"/>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51135</xdr:rowOff>
    </xdr:from>
    <xdr:to>
      <xdr:col>85</xdr:col>
      <xdr:colOff>177800</xdr:colOff>
      <xdr:row>37</xdr:row>
      <xdr:rowOff>152735</xdr:rowOff>
    </xdr:to>
    <xdr:sp macro="" textlink="">
      <xdr:nvSpPr>
        <xdr:cNvPr id="537" name="楕円 536"/>
        <xdr:cNvSpPr/>
      </xdr:nvSpPr>
      <xdr:spPr>
        <a:xfrm>
          <a:off x="162687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29562</xdr:rowOff>
    </xdr:from>
    <xdr:ext cx="534377" cy="259045"/>
    <xdr:sp macro="" textlink="">
      <xdr:nvSpPr>
        <xdr:cNvPr id="538" name="消防費該当値テキスト"/>
        <xdr:cNvSpPr txBox="1"/>
      </xdr:nvSpPr>
      <xdr:spPr>
        <a:xfrm>
          <a:off x="16370300" y="63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79847</xdr:rowOff>
    </xdr:from>
    <xdr:to>
      <xdr:col>81</xdr:col>
      <xdr:colOff>101600</xdr:colOff>
      <xdr:row>38</xdr:row>
      <xdr:rowOff>9998</xdr:rowOff>
    </xdr:to>
    <xdr:sp macro="" textlink="">
      <xdr:nvSpPr>
        <xdr:cNvPr id="539" name="楕円 538"/>
        <xdr:cNvSpPr/>
      </xdr:nvSpPr>
      <xdr:spPr>
        <a:xfrm>
          <a:off x="15430500" y="64234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1124</xdr:rowOff>
    </xdr:from>
    <xdr:ext cx="534377" cy="259045"/>
    <xdr:sp macro="" textlink="">
      <xdr:nvSpPr>
        <xdr:cNvPr id="540" name="テキスト ボックス 539"/>
        <xdr:cNvSpPr txBox="1"/>
      </xdr:nvSpPr>
      <xdr:spPr>
        <a:xfrm>
          <a:off x="15214111" y="65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67869</xdr:rowOff>
    </xdr:from>
    <xdr:to>
      <xdr:col>76</xdr:col>
      <xdr:colOff>165100</xdr:colOff>
      <xdr:row>37</xdr:row>
      <xdr:rowOff>169469</xdr:rowOff>
    </xdr:to>
    <xdr:sp macro="" textlink="">
      <xdr:nvSpPr>
        <xdr:cNvPr id="541" name="楕円 540"/>
        <xdr:cNvSpPr/>
      </xdr:nvSpPr>
      <xdr:spPr>
        <a:xfrm>
          <a:off x="14541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160596</xdr:rowOff>
    </xdr:from>
    <xdr:ext cx="534377" cy="259045"/>
    <xdr:sp macro="" textlink="">
      <xdr:nvSpPr>
        <xdr:cNvPr id="542" name="テキスト ボックス 541"/>
        <xdr:cNvSpPr txBox="1"/>
      </xdr:nvSpPr>
      <xdr:spPr>
        <a:xfrm>
          <a:off x="14325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87528</xdr:rowOff>
    </xdr:from>
    <xdr:to>
      <xdr:col>72</xdr:col>
      <xdr:colOff>38100</xdr:colOff>
      <xdr:row>38</xdr:row>
      <xdr:rowOff>17678</xdr:rowOff>
    </xdr:to>
    <xdr:sp macro="" textlink="">
      <xdr:nvSpPr>
        <xdr:cNvPr id="543" name="楕円 542"/>
        <xdr:cNvSpPr/>
      </xdr:nvSpPr>
      <xdr:spPr>
        <a:xfrm>
          <a:off x="13652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xdr:rowOff>
    </xdr:from>
    <xdr:ext cx="534377" cy="259045"/>
    <xdr:sp macro="" textlink="">
      <xdr:nvSpPr>
        <xdr:cNvPr id="544" name="テキスト ボックス 543"/>
        <xdr:cNvSpPr txBox="1"/>
      </xdr:nvSpPr>
      <xdr:spPr>
        <a:xfrm>
          <a:off x="13436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127214</xdr:rowOff>
    </xdr:from>
    <xdr:to>
      <xdr:col>67</xdr:col>
      <xdr:colOff>101600</xdr:colOff>
      <xdr:row>38</xdr:row>
      <xdr:rowOff>57364</xdr:rowOff>
    </xdr:to>
    <xdr:sp macro="" textlink="">
      <xdr:nvSpPr>
        <xdr:cNvPr id="545" name="楕円 544"/>
        <xdr:cNvSpPr/>
      </xdr:nvSpPr>
      <xdr:spPr>
        <a:xfrm>
          <a:off x="12763500" y="64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48490</xdr:rowOff>
    </xdr:from>
    <xdr:ext cx="534377" cy="259045"/>
    <xdr:sp macro="" textlink="">
      <xdr:nvSpPr>
        <xdr:cNvPr id="546" name="テキスト ボックス 545"/>
        <xdr:cNvSpPr txBox="1"/>
      </xdr:nvSpPr>
      <xdr:spPr>
        <a:xfrm>
          <a:off x="12547111" y="65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30680</xdr:rowOff>
    </xdr:from>
    <xdr:to>
      <xdr:col>85</xdr:col>
      <xdr:colOff>127000</xdr:colOff>
      <xdr:row>57</xdr:row>
      <xdr:rowOff>71348</xdr:rowOff>
    </xdr:to>
    <xdr:cxnSp macro="">
      <xdr:nvCxnSpPr>
        <xdr:cNvPr id="574" name="直線コネクタ 573"/>
        <xdr:cNvCxnSpPr/>
      </xdr:nvCxnSpPr>
      <xdr:spPr>
        <a:xfrm flipV="1">
          <a:off x="15481300" y="9631880"/>
          <a:ext cx="8382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71348</xdr:rowOff>
    </xdr:from>
    <xdr:to>
      <xdr:col>81</xdr:col>
      <xdr:colOff>50800</xdr:colOff>
      <xdr:row>57</xdr:row>
      <xdr:rowOff>95123</xdr:rowOff>
    </xdr:to>
    <xdr:cxnSp macro="">
      <xdr:nvCxnSpPr>
        <xdr:cNvPr id="577" name="直線コネクタ 576"/>
        <xdr:cNvCxnSpPr/>
      </xdr:nvCxnSpPr>
      <xdr:spPr>
        <a:xfrm flipV="1">
          <a:off x="14592300" y="984399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95123</xdr:rowOff>
    </xdr:from>
    <xdr:to>
      <xdr:col>76</xdr:col>
      <xdr:colOff>114300</xdr:colOff>
      <xdr:row>57</xdr:row>
      <xdr:rowOff>155450</xdr:rowOff>
    </xdr:to>
    <xdr:cxnSp macro="">
      <xdr:nvCxnSpPr>
        <xdr:cNvPr id="580" name="直線コネクタ 579"/>
        <xdr:cNvCxnSpPr/>
      </xdr:nvCxnSpPr>
      <xdr:spPr>
        <a:xfrm flipV="1">
          <a:off x="13703300" y="9867773"/>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140500</xdr:rowOff>
    </xdr:from>
    <xdr:to>
      <xdr:col>71</xdr:col>
      <xdr:colOff>177800</xdr:colOff>
      <xdr:row>57</xdr:row>
      <xdr:rowOff>155450</xdr:rowOff>
    </xdr:to>
    <xdr:cxnSp macro="">
      <xdr:nvCxnSpPr>
        <xdr:cNvPr id="583" name="直線コネクタ 582"/>
        <xdr:cNvCxnSpPr/>
      </xdr:nvCxnSpPr>
      <xdr:spPr>
        <a:xfrm>
          <a:off x="12814300" y="991315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151330</xdr:rowOff>
    </xdr:from>
    <xdr:to>
      <xdr:col>85</xdr:col>
      <xdr:colOff>177800</xdr:colOff>
      <xdr:row>56</xdr:row>
      <xdr:rowOff>81480</xdr:rowOff>
    </xdr:to>
    <xdr:sp macro="" textlink="">
      <xdr:nvSpPr>
        <xdr:cNvPr id="593" name="楕円 592"/>
        <xdr:cNvSpPr/>
      </xdr:nvSpPr>
      <xdr:spPr>
        <a:xfrm>
          <a:off x="162687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129757</xdr:rowOff>
    </xdr:from>
    <xdr:ext cx="534377" cy="259045"/>
    <xdr:sp macro="" textlink="">
      <xdr:nvSpPr>
        <xdr:cNvPr id="594" name="教育費該当値テキスト"/>
        <xdr:cNvSpPr txBox="1"/>
      </xdr:nvSpPr>
      <xdr:spPr>
        <a:xfrm>
          <a:off x="16370300" y="95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20548</xdr:rowOff>
    </xdr:from>
    <xdr:to>
      <xdr:col>81</xdr:col>
      <xdr:colOff>101600</xdr:colOff>
      <xdr:row>57</xdr:row>
      <xdr:rowOff>122148</xdr:rowOff>
    </xdr:to>
    <xdr:sp macro="" textlink="">
      <xdr:nvSpPr>
        <xdr:cNvPr id="595" name="楕円 594"/>
        <xdr:cNvSpPr/>
      </xdr:nvSpPr>
      <xdr:spPr>
        <a:xfrm>
          <a:off x="15430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113275</xdr:rowOff>
    </xdr:from>
    <xdr:ext cx="534377" cy="259045"/>
    <xdr:sp macro="" textlink="">
      <xdr:nvSpPr>
        <xdr:cNvPr id="596" name="テキスト ボックス 595"/>
        <xdr:cNvSpPr txBox="1"/>
      </xdr:nvSpPr>
      <xdr:spPr>
        <a:xfrm>
          <a:off x="15214111"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44323</xdr:rowOff>
    </xdr:from>
    <xdr:to>
      <xdr:col>76</xdr:col>
      <xdr:colOff>165100</xdr:colOff>
      <xdr:row>57</xdr:row>
      <xdr:rowOff>145923</xdr:rowOff>
    </xdr:to>
    <xdr:sp macro="" textlink="">
      <xdr:nvSpPr>
        <xdr:cNvPr id="597" name="楕円 596"/>
        <xdr:cNvSpPr/>
      </xdr:nvSpPr>
      <xdr:spPr>
        <a:xfrm>
          <a:off x="14541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137050</xdr:rowOff>
    </xdr:from>
    <xdr:ext cx="534377" cy="259045"/>
    <xdr:sp macro="" textlink="">
      <xdr:nvSpPr>
        <xdr:cNvPr id="598" name="テキスト ボックス 597"/>
        <xdr:cNvSpPr txBox="1"/>
      </xdr:nvSpPr>
      <xdr:spPr>
        <a:xfrm>
          <a:off x="14325111" y="99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104650</xdr:rowOff>
    </xdr:from>
    <xdr:to>
      <xdr:col>72</xdr:col>
      <xdr:colOff>38100</xdr:colOff>
      <xdr:row>58</xdr:row>
      <xdr:rowOff>34800</xdr:rowOff>
    </xdr:to>
    <xdr:sp macro="" textlink="">
      <xdr:nvSpPr>
        <xdr:cNvPr id="599" name="楕円 598"/>
        <xdr:cNvSpPr/>
      </xdr:nvSpPr>
      <xdr:spPr>
        <a:xfrm>
          <a:off x="136525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25927</xdr:rowOff>
    </xdr:from>
    <xdr:ext cx="534377" cy="259045"/>
    <xdr:sp macro="" textlink="">
      <xdr:nvSpPr>
        <xdr:cNvPr id="600" name="テキスト ボックス 599"/>
        <xdr:cNvSpPr txBox="1"/>
      </xdr:nvSpPr>
      <xdr:spPr>
        <a:xfrm>
          <a:off x="13436111" y="9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89700</xdr:rowOff>
    </xdr:from>
    <xdr:to>
      <xdr:col>67</xdr:col>
      <xdr:colOff>101600</xdr:colOff>
      <xdr:row>58</xdr:row>
      <xdr:rowOff>19850</xdr:rowOff>
    </xdr:to>
    <xdr:sp macro="" textlink="">
      <xdr:nvSpPr>
        <xdr:cNvPr id="601" name="楕円 600"/>
        <xdr:cNvSpPr/>
      </xdr:nvSpPr>
      <xdr:spPr>
        <a:xfrm>
          <a:off x="12763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10977</xdr:rowOff>
    </xdr:from>
    <xdr:ext cx="534377" cy="259045"/>
    <xdr:sp macro="" textlink="">
      <xdr:nvSpPr>
        <xdr:cNvPr id="602" name="テキスト ボックス 601"/>
        <xdr:cNvSpPr txBox="1"/>
      </xdr:nvSpPr>
      <xdr:spPr>
        <a:xfrm>
          <a:off x="12547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5741</xdr:rowOff>
    </xdr:from>
    <xdr:to>
      <xdr:col>85</xdr:col>
      <xdr:colOff>127000</xdr:colOff>
      <xdr:row>78</xdr:row>
      <xdr:rowOff>139700</xdr:rowOff>
    </xdr:to>
    <xdr:cxnSp macro="">
      <xdr:nvCxnSpPr>
        <xdr:cNvPr id="629" name="直線コネクタ 628"/>
        <xdr:cNvCxnSpPr/>
      </xdr:nvCxnSpPr>
      <xdr:spPr>
        <a:xfrm flipV="1">
          <a:off x="15481300" y="13035941"/>
          <a:ext cx="838200" cy="4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126391</xdr:rowOff>
    </xdr:from>
    <xdr:to>
      <xdr:col>85</xdr:col>
      <xdr:colOff>177800</xdr:colOff>
      <xdr:row>76</xdr:row>
      <xdr:rowOff>56541</xdr:rowOff>
    </xdr:to>
    <xdr:sp macro="" textlink="">
      <xdr:nvSpPr>
        <xdr:cNvPr id="648" name="楕円 647"/>
        <xdr:cNvSpPr/>
      </xdr:nvSpPr>
      <xdr:spPr>
        <a:xfrm>
          <a:off x="162687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149268</xdr:rowOff>
    </xdr:from>
    <xdr:ext cx="469744" cy="259045"/>
    <xdr:sp macro="" textlink="">
      <xdr:nvSpPr>
        <xdr:cNvPr id="649" name="災害復旧費該当値テキスト"/>
        <xdr:cNvSpPr txBox="1"/>
      </xdr:nvSpPr>
      <xdr:spPr>
        <a:xfrm>
          <a:off x="16370300" y="128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26505</xdr:rowOff>
    </xdr:from>
    <xdr:to>
      <xdr:col>85</xdr:col>
      <xdr:colOff>127000</xdr:colOff>
      <xdr:row>97</xdr:row>
      <xdr:rowOff>80111</xdr:rowOff>
    </xdr:to>
    <xdr:cxnSp macro="">
      <xdr:nvCxnSpPr>
        <xdr:cNvPr id="686" name="直線コネクタ 685"/>
        <xdr:cNvCxnSpPr/>
      </xdr:nvCxnSpPr>
      <xdr:spPr>
        <a:xfrm>
          <a:off x="15481300" y="16657155"/>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26505</xdr:rowOff>
    </xdr:from>
    <xdr:to>
      <xdr:col>81</xdr:col>
      <xdr:colOff>50800</xdr:colOff>
      <xdr:row>97</xdr:row>
      <xdr:rowOff>74588</xdr:rowOff>
    </xdr:to>
    <xdr:cxnSp macro="">
      <xdr:nvCxnSpPr>
        <xdr:cNvPr id="689" name="直線コネクタ 688"/>
        <xdr:cNvCxnSpPr/>
      </xdr:nvCxnSpPr>
      <xdr:spPr>
        <a:xfrm flipV="1">
          <a:off x="14592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57880</xdr:rowOff>
    </xdr:from>
    <xdr:to>
      <xdr:col>76</xdr:col>
      <xdr:colOff>114300</xdr:colOff>
      <xdr:row>97</xdr:row>
      <xdr:rowOff>74588</xdr:rowOff>
    </xdr:to>
    <xdr:cxnSp macro="">
      <xdr:nvCxnSpPr>
        <xdr:cNvPr id="692" name="直線コネクタ 691"/>
        <xdr:cNvCxnSpPr/>
      </xdr:nvCxnSpPr>
      <xdr:spPr>
        <a:xfrm>
          <a:off x="13703300" y="16688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57880</xdr:rowOff>
    </xdr:from>
    <xdr:to>
      <xdr:col>71</xdr:col>
      <xdr:colOff>177800</xdr:colOff>
      <xdr:row>97</xdr:row>
      <xdr:rowOff>74988</xdr:rowOff>
    </xdr:to>
    <xdr:cxnSp macro="">
      <xdr:nvCxnSpPr>
        <xdr:cNvPr id="695" name="直線コネクタ 694"/>
        <xdr:cNvCxnSpPr/>
      </xdr:nvCxnSpPr>
      <xdr:spPr>
        <a:xfrm flipV="1">
          <a:off x="12814300" y="16688530"/>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29311</xdr:rowOff>
    </xdr:from>
    <xdr:to>
      <xdr:col>85</xdr:col>
      <xdr:colOff>177800</xdr:colOff>
      <xdr:row>97</xdr:row>
      <xdr:rowOff>130911</xdr:rowOff>
    </xdr:to>
    <xdr:sp macro="" textlink="">
      <xdr:nvSpPr>
        <xdr:cNvPr id="705" name="楕円 704"/>
        <xdr:cNvSpPr/>
      </xdr:nvSpPr>
      <xdr:spPr>
        <a:xfrm>
          <a:off x="162687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115688</xdr:rowOff>
    </xdr:from>
    <xdr:ext cx="534377" cy="259045"/>
    <xdr:sp macro="" textlink="">
      <xdr:nvSpPr>
        <xdr:cNvPr id="706" name="公債費該当値テキスト"/>
        <xdr:cNvSpPr txBox="1"/>
      </xdr:nvSpPr>
      <xdr:spPr>
        <a:xfrm>
          <a:off x="16370300" y="165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147155</xdr:rowOff>
    </xdr:from>
    <xdr:to>
      <xdr:col>81</xdr:col>
      <xdr:colOff>101600</xdr:colOff>
      <xdr:row>97</xdr:row>
      <xdr:rowOff>77305</xdr:rowOff>
    </xdr:to>
    <xdr:sp macro="" textlink="">
      <xdr:nvSpPr>
        <xdr:cNvPr id="707" name="楕円 706"/>
        <xdr:cNvSpPr/>
      </xdr:nvSpPr>
      <xdr:spPr>
        <a:xfrm>
          <a:off x="15430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68432</xdr:rowOff>
    </xdr:from>
    <xdr:ext cx="534377" cy="259045"/>
    <xdr:sp macro="" textlink="">
      <xdr:nvSpPr>
        <xdr:cNvPr id="708" name="テキスト ボックス 707"/>
        <xdr:cNvSpPr txBox="1"/>
      </xdr:nvSpPr>
      <xdr:spPr>
        <a:xfrm>
          <a:off x="15214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23788</xdr:rowOff>
    </xdr:from>
    <xdr:to>
      <xdr:col>76</xdr:col>
      <xdr:colOff>165100</xdr:colOff>
      <xdr:row>97</xdr:row>
      <xdr:rowOff>125388</xdr:rowOff>
    </xdr:to>
    <xdr:sp macro="" textlink="">
      <xdr:nvSpPr>
        <xdr:cNvPr id="709" name="楕円 708"/>
        <xdr:cNvSpPr/>
      </xdr:nvSpPr>
      <xdr:spPr>
        <a:xfrm>
          <a:off x="1454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116515</xdr:rowOff>
    </xdr:from>
    <xdr:ext cx="534377" cy="259045"/>
    <xdr:sp macro="" textlink="">
      <xdr:nvSpPr>
        <xdr:cNvPr id="710" name="テキスト ボックス 709"/>
        <xdr:cNvSpPr txBox="1"/>
      </xdr:nvSpPr>
      <xdr:spPr>
        <a:xfrm>
          <a:off x="14325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7080</xdr:rowOff>
    </xdr:from>
    <xdr:to>
      <xdr:col>72</xdr:col>
      <xdr:colOff>38100</xdr:colOff>
      <xdr:row>97</xdr:row>
      <xdr:rowOff>108680</xdr:rowOff>
    </xdr:to>
    <xdr:sp macro="" textlink="">
      <xdr:nvSpPr>
        <xdr:cNvPr id="711" name="楕円 710"/>
        <xdr:cNvSpPr/>
      </xdr:nvSpPr>
      <xdr:spPr>
        <a:xfrm>
          <a:off x="13652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99807</xdr:rowOff>
    </xdr:from>
    <xdr:ext cx="534377" cy="259045"/>
    <xdr:sp macro="" textlink="">
      <xdr:nvSpPr>
        <xdr:cNvPr id="712" name="テキスト ボックス 711"/>
        <xdr:cNvSpPr txBox="1"/>
      </xdr:nvSpPr>
      <xdr:spPr>
        <a:xfrm>
          <a:off x="13436111" y="167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24188</xdr:rowOff>
    </xdr:from>
    <xdr:to>
      <xdr:col>67</xdr:col>
      <xdr:colOff>101600</xdr:colOff>
      <xdr:row>97</xdr:row>
      <xdr:rowOff>125788</xdr:rowOff>
    </xdr:to>
    <xdr:sp macro="" textlink="">
      <xdr:nvSpPr>
        <xdr:cNvPr id="713" name="楕円 712"/>
        <xdr:cNvSpPr/>
      </xdr:nvSpPr>
      <xdr:spPr>
        <a:xfrm>
          <a:off x="12763500" y="166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116915</xdr:rowOff>
    </xdr:from>
    <xdr:ext cx="534377" cy="259045"/>
    <xdr:sp macro="" textlink="">
      <xdr:nvSpPr>
        <xdr:cNvPr id="714" name="テキスト ボックス 713"/>
        <xdr:cNvSpPr txBox="1"/>
      </xdr:nvSpPr>
      <xdr:spPr>
        <a:xfrm>
          <a:off x="12547111" y="16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148,064</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、新型コロナウイルス感染症感染拡大を受けて実施した特別定額給付金の給付</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494</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153,987</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新型コロナウイルス感染症拡大を受けて実施したひとり親や子育て世帯へ対する各種給付金事業により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7,100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万円増加したこと、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保育施設関係の扶助費</a:t>
          </a:r>
          <a:r>
            <a:rPr kumimoji="1" lang="ja-JP" altLang="ja-JP" sz="1100" b="0" i="0" u="none" strike="noStrike" kern="0" cap="none" spc="0" normalizeH="0" baseline="0" noProof="0">
              <a:ln>
                <a:noFill/>
              </a:ln>
              <a:solidFill>
                <a:prstClr val="black"/>
              </a:solidFill>
              <a:effectLst/>
              <a:uLnTx/>
              <a:uFillTx/>
              <a:latin typeface="+mn-lt"/>
              <a:ea typeface="+mn-ea"/>
              <a:cs typeface="+mn-cs"/>
            </a:rPr>
            <a:t>が約</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万円増加したこと等によるものである。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29,342</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増額</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令和元年度に発生したクリーンセンターにおける火災からの復旧修繕費として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費は、住民一人当た</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en-US" altLang="ja-JP" sz="1100" b="0" i="0" u="none" strike="noStrike" kern="0" cap="none" spc="0" normalizeH="0" baseline="0" noProof="0">
              <a:ln>
                <a:noFill/>
              </a:ln>
              <a:solidFill>
                <a:prstClr val="black"/>
              </a:solidFill>
              <a:effectLst/>
              <a:uLnTx/>
              <a:uFillTx/>
              <a:latin typeface="+mn-lt"/>
              <a:ea typeface="+mn-ea"/>
              <a:cs typeface="+mn-cs"/>
            </a:rPr>
            <a:t>8,829</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新型コロナウイルス感染拡大による景気の落ち込みに対する経済対策として実施した事業者緊急支援臨時給付金事業やキャッシュレス決裁普及促進事業により約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9,500</a:t>
          </a:r>
          <a:r>
            <a:rPr kumimoji="1" lang="ja-JP" altLang="ja-JP" sz="1100" b="0" i="0" u="none" strike="noStrike" kern="0" cap="none" spc="0" normalizeH="0" baseline="0" noProof="0">
              <a:ln>
                <a:noFill/>
              </a:ln>
              <a:solidFill>
                <a:prstClr val="black"/>
              </a:solidFill>
              <a:effectLst/>
              <a:uLnTx/>
              <a:uFillTx/>
              <a:latin typeface="+mn-lt"/>
              <a:ea typeface="+mn-ea"/>
              <a:cs typeface="+mn-cs"/>
            </a:rPr>
            <a:t>円増となったこと等によるものである。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39,769</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塩浜学園建替事業の進捗により約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8,400</a:t>
          </a:r>
          <a:r>
            <a:rPr kumimoji="1" lang="ja-JP" altLang="en-US" sz="1100" b="0" i="0" u="none" strike="noStrike" kern="0" cap="none" spc="0" normalizeH="0" baseline="0" noProof="0">
              <a:ln>
                <a:noFill/>
              </a:ln>
              <a:solidFill>
                <a:prstClr val="black"/>
              </a:solidFill>
              <a:effectLst/>
              <a:uLnTx/>
              <a:uFillTx/>
              <a:latin typeface="+mn-lt"/>
              <a:ea typeface="+mn-ea"/>
              <a:cs typeface="+mn-cs"/>
            </a:rPr>
            <a:t>円増となったことや</a:t>
          </a:r>
          <a:r>
            <a:rPr kumimoji="1" lang="en-US" altLang="ja-JP" sz="1100" b="0" i="0" u="none" strike="noStrike" kern="0" cap="none" spc="0" normalizeH="0" baseline="0" noProof="0">
              <a:ln>
                <a:noFill/>
              </a:ln>
              <a:solidFill>
                <a:prstClr val="black"/>
              </a:solidFill>
              <a:effectLst/>
              <a:uLnTx/>
              <a:uFillTx/>
              <a:latin typeface="+mn-lt"/>
              <a:ea typeface="+mn-ea"/>
              <a:cs typeface="+mn-cs"/>
            </a:rPr>
            <a:t>GIGA</a:t>
          </a:r>
          <a:r>
            <a:rPr kumimoji="1" lang="ja-JP" altLang="en-US" sz="1100" b="0" i="0" u="none" strike="noStrike" kern="0" cap="none" spc="0" normalizeH="0" baseline="0" noProof="0">
              <a:ln>
                <a:noFill/>
              </a:ln>
              <a:solidFill>
                <a:prstClr val="black"/>
              </a:solidFill>
              <a:effectLst/>
              <a:uLnTx/>
              <a:uFillTx/>
              <a:latin typeface="+mn-lt"/>
              <a:ea typeface="+mn-ea"/>
              <a:cs typeface="+mn-cs"/>
            </a:rPr>
            <a:t>スクールの早期実現に向け、児童・生徒に配布するためのタブレット端末の購入により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令和</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は元年度と比較し、歳出において、新型コロナウイルス感染症対策として、特別定額給付金や事業者緊急支援臨時給付金を支給したことにより補助費が大きく増となったが、歳入において、新型コロナウイルス感染症対策に応じた国庫支出金や県支出金が大きく増となったため、実質収支額は増となり、実質収支比率も</a:t>
          </a:r>
          <a:r>
            <a:rPr kumimoji="1" lang="en-US" altLang="ja-JP" sz="1000" b="0" i="0" u="none" strike="noStrike" kern="0" cap="none" spc="0" normalizeH="0" baseline="0" noProof="0">
              <a:ln>
                <a:noFill/>
              </a:ln>
              <a:solidFill>
                <a:prstClr val="black"/>
              </a:solidFill>
              <a:effectLst/>
              <a:uLnTx/>
              <a:uFillTx/>
              <a:latin typeface="+mn-ea"/>
              <a:ea typeface="+mn-ea"/>
              <a:cs typeface="+mn-cs"/>
            </a:rPr>
            <a:t>1.2</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ポイント増となった。財政調整基金残高については、元年度決算剰余金の</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分の</a:t>
          </a:r>
          <a:r>
            <a:rPr kumimoji="1" lang="en-US" altLang="ja-JP" sz="1000" b="0" i="0" u="none" strike="noStrike" kern="0" cap="none" spc="0" normalizeH="0" baseline="0" noProof="0">
              <a:ln>
                <a:noFill/>
              </a:ln>
              <a:solidFill>
                <a:prstClr val="black"/>
              </a:solidFill>
              <a:effectLst/>
              <a:uLnTx/>
              <a:uFillTx/>
              <a:latin typeface="+mn-ea"/>
              <a:ea typeface="+mn-ea"/>
              <a:cs typeface="+mn-cs"/>
            </a:rPr>
            <a:t>1</a:t>
          </a:r>
          <a:r>
            <a:rPr kumimoji="1" lang="ja-JP" altLang="en-US" sz="1000" b="0" i="0" u="none" strike="noStrike" kern="0" cap="none" spc="0" normalizeH="0" baseline="0" noProof="0">
              <a:ln>
                <a:noFill/>
              </a:ln>
              <a:solidFill>
                <a:prstClr val="black"/>
              </a:solidFill>
              <a:effectLst/>
              <a:uLnTx/>
              <a:uFillTx/>
              <a:latin typeface="+mn-ea"/>
              <a:ea typeface="+mn-ea"/>
              <a:cs typeface="+mn-cs"/>
            </a:rPr>
            <a:t>相当額を積み立てたことで約</a:t>
          </a:r>
          <a:r>
            <a:rPr kumimoji="1" lang="en-US" altLang="ja-JP" sz="1000" b="0" i="0" u="none" strike="noStrike" kern="0" cap="none" spc="0" normalizeH="0" baseline="0" noProof="0">
              <a:ln>
                <a:noFill/>
              </a:ln>
              <a:solidFill>
                <a:prstClr val="black"/>
              </a:solidFill>
              <a:effectLst/>
              <a:uLnTx/>
              <a:uFillTx/>
              <a:latin typeface="+mn-ea"/>
              <a:ea typeface="+mn-ea"/>
              <a:cs typeface="+mn-cs"/>
            </a:rPr>
            <a:t>14</a:t>
          </a:r>
          <a:r>
            <a:rPr kumimoji="1" lang="ja-JP" altLang="en-US" sz="1000" b="0" i="0" u="none" strike="noStrike" kern="0" cap="none" spc="0" normalizeH="0" baseline="0" noProof="0">
              <a:ln>
                <a:noFill/>
              </a:ln>
              <a:solidFill>
                <a:prstClr val="black"/>
              </a:solidFill>
              <a:effectLst/>
              <a:uLnTx/>
              <a:uFillTx/>
              <a:latin typeface="+mn-ea"/>
              <a:ea typeface="+mn-ea"/>
              <a:cs typeface="+mn-cs"/>
            </a:rPr>
            <a:t>億円の増となったが、新型コロナウイルス感染症対策として、減収対策緊急支援金の支給や感染対策を講じたことなどから、</a:t>
          </a:r>
          <a:r>
            <a:rPr kumimoji="1" lang="en-US" altLang="ja-JP" sz="1000" b="0" i="0" u="none" strike="noStrike" kern="0" cap="none" spc="0" normalizeH="0" baseline="0" noProof="0">
              <a:ln>
                <a:noFill/>
              </a:ln>
              <a:solidFill>
                <a:prstClr val="black"/>
              </a:solidFill>
              <a:effectLst/>
              <a:uLnTx/>
              <a:uFillTx/>
              <a:latin typeface="+mn-ea"/>
              <a:ea typeface="+mn-ea"/>
              <a:cs typeface="+mn-cs"/>
            </a:rPr>
            <a:t>5</a:t>
          </a:r>
          <a:r>
            <a:rPr kumimoji="1" lang="ja-JP" altLang="en-US" sz="1000" b="0" i="0" u="none" strike="noStrike" kern="0" cap="none" spc="0" normalizeH="0" baseline="0" noProof="0">
              <a:ln>
                <a:noFill/>
              </a:ln>
              <a:solidFill>
                <a:prstClr val="black"/>
              </a:solidFill>
              <a:effectLst/>
              <a:uLnTx/>
              <a:uFillTx/>
              <a:latin typeface="+mn-ea"/>
              <a:ea typeface="+mn-ea"/>
              <a:cs typeface="+mn-cs"/>
            </a:rPr>
            <a:t>億円を取り崩したことにより、標準財政規模比は</a:t>
          </a:r>
          <a:r>
            <a:rPr kumimoji="1" lang="en-US" altLang="ja-JP" sz="1000" b="0" i="0" u="none" strike="noStrike" kern="0" cap="none" spc="0" normalizeH="0" baseline="0" noProof="0">
              <a:ln>
                <a:noFill/>
              </a:ln>
              <a:solidFill>
                <a:prstClr val="black"/>
              </a:solidFill>
              <a:effectLst/>
              <a:uLnTx/>
              <a:uFillTx/>
              <a:latin typeface="+mn-ea"/>
              <a:ea typeface="+mn-ea"/>
              <a:cs typeface="+mn-cs"/>
            </a:rPr>
            <a:t>25.98</a:t>
          </a:r>
          <a:r>
            <a:rPr kumimoji="1" lang="ja-JP" altLang="en-US" sz="1000" b="0" i="0" u="none" strike="noStrike" kern="0" cap="none" spc="0" normalizeH="0" baseline="0" noProof="0">
              <a:ln>
                <a:noFill/>
              </a:ln>
              <a:solidFill>
                <a:prstClr val="black"/>
              </a:solidFill>
              <a:effectLst/>
              <a:uLnTx/>
              <a:uFillTx/>
              <a:latin typeface="+mn-ea"/>
              <a:ea typeface="+mn-ea"/>
              <a:cs typeface="+mn-cs"/>
            </a:rPr>
            <a:t>％となったもの。</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mn-ea"/>
              <a:ea typeface="+mn-ea"/>
              <a:cs typeface="+mn-cs"/>
            </a:rPr>
            <a:t>令和</a:t>
          </a:r>
          <a:r>
            <a:rPr kumimoji="1" lang="en-US" altLang="ja-JP" sz="1400" b="0" i="0" u="none" strike="noStrike" kern="0" cap="none" spc="0" normalizeH="0" baseline="0" noProof="0">
              <a:ln>
                <a:noFill/>
              </a:ln>
              <a:solidFill>
                <a:prstClr val="black"/>
              </a:solidFill>
              <a:effectLst/>
              <a:uLnTx/>
              <a:uFillTx/>
              <a:latin typeface="+mn-ea"/>
              <a:ea typeface="+mn-ea"/>
              <a:cs typeface="+mn-cs"/>
            </a:rPr>
            <a:t>2</a:t>
          </a:r>
          <a:r>
            <a:rPr kumimoji="1" lang="ja-JP" altLang="en-US" sz="1400" b="0" i="0" u="none" strike="noStrike" kern="0" cap="none" spc="0" normalizeH="0" baseline="0" noProof="0">
              <a:ln>
                <a:noFill/>
              </a:ln>
              <a:solidFill>
                <a:prstClr val="black"/>
              </a:solidFill>
              <a:effectLst/>
              <a:uLnTx/>
              <a:uFillTx/>
              <a:latin typeface="+mn-ea"/>
              <a:ea typeface="+mn-ea"/>
              <a:cs typeface="+mn-cs"/>
            </a:rPr>
            <a:t>年度については各会計とも黒字となったため、連結赤字比率の構成もすべて黒字となっている。</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　今後とも各会計が健全な財政運営を図ることにより、赤字を生じさせないよう努めていく。</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27770;&#12288;&#31639;/R2/90&#12288;&#36001;&#25919;&#29366;&#27841;&#36039;&#26009;&#38598;/09&#12288;&#20844;&#20250;&#35336;/03%20&#22238;&#31572;/&#12304;&#36001;&#25919;&#29366;&#27841;&#36039;&#26009;&#38598;&#12305;_122033_&#24066;&#2402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61.9</v>
          </cell>
          <cell r="BY53"/>
          <cell r="BZ53"/>
          <cell r="CA53"/>
          <cell r="CB53"/>
          <cell r="CC53"/>
          <cell r="CD53"/>
          <cell r="CE53"/>
          <cell r="CF53">
            <v>63.4</v>
          </cell>
          <cell r="CG53"/>
          <cell r="CH53"/>
          <cell r="CI53"/>
          <cell r="CJ53"/>
          <cell r="CK53"/>
          <cell r="CL53"/>
          <cell r="CM53"/>
          <cell r="CN53">
            <v>64.7</v>
          </cell>
          <cell r="CO53"/>
          <cell r="CP53"/>
          <cell r="CQ53"/>
          <cell r="CR53"/>
          <cell r="CS53"/>
          <cell r="CT53"/>
          <cell r="CU53"/>
          <cell r="CV53">
            <v>62</v>
          </cell>
          <cell r="CW53"/>
          <cell r="CX53"/>
          <cell r="CY53"/>
          <cell r="CZ53"/>
          <cell r="DA53"/>
          <cell r="DB53"/>
          <cell r="DC53"/>
        </row>
        <row r="55">
          <cell r="AN55" t="str">
            <v>類似団体内平均値</v>
          </cell>
          <cell r="BP55"/>
          <cell r="BQ55"/>
          <cell r="BR55"/>
          <cell r="BS55"/>
          <cell r="BT55"/>
          <cell r="BU55"/>
          <cell r="BV55"/>
          <cell r="BW55"/>
          <cell r="BX55">
            <v>17.399999999999999</v>
          </cell>
          <cell r="BY55"/>
          <cell r="BZ55"/>
          <cell r="CA55"/>
          <cell r="CB55"/>
          <cell r="CC55"/>
          <cell r="CD55"/>
          <cell r="CE55"/>
          <cell r="CF55">
            <v>12.1</v>
          </cell>
          <cell r="CG55"/>
          <cell r="CH55"/>
          <cell r="CI55"/>
          <cell r="CJ55"/>
          <cell r="CK55"/>
          <cell r="CL55"/>
          <cell r="CM55"/>
          <cell r="CN55">
            <v>11.2</v>
          </cell>
          <cell r="CO55"/>
          <cell r="CP55"/>
          <cell r="CQ55"/>
          <cell r="CR55"/>
          <cell r="CS55"/>
          <cell r="CT55"/>
          <cell r="CU55"/>
          <cell r="CV55">
            <v>7.1</v>
          </cell>
          <cell r="CW55"/>
          <cell r="CX55"/>
          <cell r="CY55"/>
          <cell r="CZ55"/>
          <cell r="DA55"/>
          <cell r="DB55"/>
          <cell r="DC55"/>
        </row>
        <row r="57">
          <cell r="BP57"/>
          <cell r="BQ57"/>
          <cell r="BR57"/>
          <cell r="BS57"/>
          <cell r="BT57"/>
          <cell r="BU57"/>
          <cell r="BV57"/>
          <cell r="BW57"/>
          <cell r="BX57">
            <v>58.9</v>
          </cell>
          <cell r="BY57"/>
          <cell r="BZ57"/>
          <cell r="CA57"/>
          <cell r="CB57"/>
          <cell r="CC57"/>
          <cell r="CD57"/>
          <cell r="CE57"/>
          <cell r="CF57">
            <v>59.4</v>
          </cell>
          <cell r="CG57"/>
          <cell r="CH57"/>
          <cell r="CI57"/>
          <cell r="CJ57"/>
          <cell r="CK57"/>
          <cell r="CL57"/>
          <cell r="CM57"/>
          <cell r="CN57">
            <v>60.2</v>
          </cell>
          <cell r="CO57"/>
          <cell r="CP57"/>
          <cell r="CQ57"/>
          <cell r="CR57"/>
          <cell r="CS57"/>
          <cell r="CT57"/>
          <cell r="CU57"/>
          <cell r="CV57">
            <v>61</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0</v>
          </cell>
          <cell r="BQ75"/>
          <cell r="BR75"/>
          <cell r="BS75"/>
          <cell r="BT75"/>
          <cell r="BU75"/>
          <cell r="BV75"/>
          <cell r="BW75"/>
          <cell r="BX75">
            <v>0.7</v>
          </cell>
          <cell r="BY75"/>
          <cell r="BZ75"/>
          <cell r="CA75"/>
          <cell r="CB75"/>
          <cell r="CC75"/>
          <cell r="CD75"/>
          <cell r="CE75"/>
          <cell r="CF75">
            <v>1.3</v>
          </cell>
          <cell r="CG75"/>
          <cell r="CH75"/>
          <cell r="CI75"/>
          <cell r="CJ75"/>
          <cell r="CK75"/>
          <cell r="CL75"/>
          <cell r="CM75"/>
          <cell r="CN75">
            <v>1.6</v>
          </cell>
          <cell r="CO75"/>
          <cell r="CP75"/>
          <cell r="CQ75"/>
          <cell r="CR75"/>
          <cell r="CS75"/>
          <cell r="CT75"/>
          <cell r="CU75"/>
          <cell r="CV75">
            <v>1.7</v>
          </cell>
          <cell r="CW75"/>
          <cell r="CX75"/>
          <cell r="CY75"/>
          <cell r="CZ75"/>
          <cell r="DA75"/>
          <cell r="DB75"/>
          <cell r="DC75"/>
        </row>
        <row r="77">
          <cell r="AN77" t="str">
            <v>類似団体内平均値</v>
          </cell>
          <cell r="BP77">
            <v>16.600000000000001</v>
          </cell>
          <cell r="BQ77"/>
          <cell r="BR77"/>
          <cell r="BS77"/>
          <cell r="BT77"/>
          <cell r="BU77"/>
          <cell r="BV77"/>
          <cell r="BW77"/>
          <cell r="BX77">
            <v>17.399999999999999</v>
          </cell>
          <cell r="BY77"/>
          <cell r="BZ77"/>
          <cell r="CA77"/>
          <cell r="CB77"/>
          <cell r="CC77"/>
          <cell r="CD77"/>
          <cell r="CE77"/>
          <cell r="CF77">
            <v>12.1</v>
          </cell>
          <cell r="CG77"/>
          <cell r="CH77"/>
          <cell r="CI77"/>
          <cell r="CJ77"/>
          <cell r="CK77"/>
          <cell r="CL77"/>
          <cell r="CM77"/>
          <cell r="CN77">
            <v>11.2</v>
          </cell>
          <cell r="CO77"/>
          <cell r="CP77"/>
          <cell r="CQ77"/>
          <cell r="CR77"/>
          <cell r="CS77"/>
          <cell r="CT77"/>
          <cell r="CU77"/>
          <cell r="CV77">
            <v>7.1</v>
          </cell>
          <cell r="CW77"/>
          <cell r="CX77"/>
          <cell r="CY77"/>
          <cell r="CZ77"/>
          <cell r="DA77"/>
          <cell r="DB77"/>
          <cell r="DC77"/>
        </row>
        <row r="79">
          <cell r="BP79">
            <v>3.6</v>
          </cell>
          <cell r="BQ79"/>
          <cell r="BR79"/>
          <cell r="BS79"/>
          <cell r="BT79"/>
          <cell r="BU79"/>
          <cell r="BV79"/>
          <cell r="BW79"/>
          <cell r="BX79">
            <v>3.6</v>
          </cell>
          <cell r="BY79"/>
          <cell r="BZ79"/>
          <cell r="CA79"/>
          <cell r="CB79"/>
          <cell r="CC79"/>
          <cell r="CD79"/>
          <cell r="CE79"/>
          <cell r="CF79">
            <v>3.5</v>
          </cell>
          <cell r="CG79"/>
          <cell r="CH79"/>
          <cell r="CI79"/>
          <cell r="CJ79"/>
          <cell r="CK79"/>
          <cell r="CL79"/>
          <cell r="CM79"/>
          <cell r="CN79">
            <v>3.5</v>
          </cell>
          <cell r="CO79"/>
          <cell r="CP79"/>
          <cell r="CQ79"/>
          <cell r="CR79"/>
          <cell r="CS79"/>
          <cell r="CT79"/>
          <cell r="CU79"/>
          <cell r="CV79">
            <v>3.4</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221597209</v>
      </c>
      <c r="BO4" s="464"/>
      <c r="BP4" s="464"/>
      <c r="BQ4" s="464"/>
      <c r="BR4" s="464"/>
      <c r="BS4" s="464"/>
      <c r="BT4" s="464"/>
      <c r="BU4" s="465"/>
      <c r="BV4" s="463">
        <v>160876215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4.2</v>
      </c>
      <c r="CU4" s="648"/>
      <c r="CV4" s="648"/>
      <c r="CW4" s="648"/>
      <c r="CX4" s="648"/>
      <c r="CY4" s="648"/>
      <c r="CZ4" s="648"/>
      <c r="DA4" s="649"/>
      <c r="DB4" s="647">
        <v>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215916018</v>
      </c>
      <c r="BO5" s="469"/>
      <c r="BP5" s="469"/>
      <c r="BQ5" s="469"/>
      <c r="BR5" s="469"/>
      <c r="BS5" s="469"/>
      <c r="BT5" s="469"/>
      <c r="BU5" s="470"/>
      <c r="BV5" s="468">
        <v>155886858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90.8</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5681191</v>
      </c>
      <c r="BO6" s="469"/>
      <c r="BP6" s="469"/>
      <c r="BQ6" s="469"/>
      <c r="BR6" s="469"/>
      <c r="BS6" s="469"/>
      <c r="BT6" s="469"/>
      <c r="BU6" s="470"/>
      <c r="BV6" s="468">
        <v>4989357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90.8</v>
      </c>
      <c r="CU6" s="622"/>
      <c r="CV6" s="622"/>
      <c r="CW6" s="622"/>
      <c r="CX6" s="622"/>
      <c r="CY6" s="622"/>
      <c r="CZ6" s="622"/>
      <c r="DA6" s="623"/>
      <c r="DB6" s="621">
        <v>91.6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1851071</v>
      </c>
      <c r="BO7" s="469"/>
      <c r="BP7" s="469"/>
      <c r="BQ7" s="469"/>
      <c r="BR7" s="469"/>
      <c r="BS7" s="469"/>
      <c r="BT7" s="469"/>
      <c r="BU7" s="470"/>
      <c r="BV7" s="468">
        <v>2371797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91676215</v>
      </c>
      <c r="CU7" s="469"/>
      <c r="CV7" s="469"/>
      <c r="CW7" s="469"/>
      <c r="CX7" s="469"/>
      <c r="CY7" s="469"/>
      <c r="CZ7" s="469"/>
      <c r="DA7" s="470"/>
      <c r="DB7" s="468">
        <v>87859827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3830120</v>
      </c>
      <c r="BO8" s="469"/>
      <c r="BP8" s="469"/>
      <c r="BQ8" s="469"/>
      <c r="BR8" s="469"/>
      <c r="BS8" s="469"/>
      <c r="BT8" s="469"/>
      <c r="BU8" s="470"/>
      <c r="BV8" s="468">
        <v>2617560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1.0900000000000001</v>
      </c>
      <c r="CU8" s="582"/>
      <c r="CV8" s="582"/>
      <c r="CW8" s="582"/>
      <c r="CX8" s="582"/>
      <c r="CY8" s="582"/>
      <c r="CZ8" s="582"/>
      <c r="DA8" s="583"/>
      <c r="DB8" s="581">
        <v>1.08</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496676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1212560</v>
      </c>
      <c r="BO9" s="469"/>
      <c r="BP9" s="469"/>
      <c r="BQ9" s="469"/>
      <c r="BR9" s="469"/>
      <c r="BS9" s="469"/>
      <c r="BT9" s="469"/>
      <c r="BU9" s="470"/>
      <c r="BV9" s="468">
        <v>-1995529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7.1</v>
      </c>
      <c r="CU9" s="439"/>
      <c r="CV9" s="439"/>
      <c r="CW9" s="439"/>
      <c r="CX9" s="439"/>
      <c r="CY9" s="439"/>
      <c r="CZ9" s="439"/>
      <c r="DA9" s="440"/>
      <c r="DB9" s="438">
        <v>8.8000000000000007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481732</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117</v>
      </c>
      <c r="AV10" s="526"/>
      <c r="AW10" s="526"/>
      <c r="AX10" s="526"/>
      <c r="AY10" s="448" t="s">
        <v>122</v>
      </c>
      <c r="AZ10" s="449"/>
      <c r="BA10" s="449"/>
      <c r="BB10" s="449"/>
      <c r="BC10" s="449"/>
      <c r="BD10" s="449"/>
      <c r="BE10" s="449"/>
      <c r="BF10" s="449"/>
      <c r="BG10" s="449"/>
      <c r="BH10" s="449"/>
      <c r="BI10" s="449"/>
      <c r="BJ10" s="449"/>
      <c r="BK10" s="449"/>
      <c r="BL10" s="449"/>
      <c r="BM10" s="450"/>
      <c r="BN10" s="468">
        <v>6708</v>
      </c>
      <c r="BO10" s="469"/>
      <c r="BP10" s="469"/>
      <c r="BQ10" s="469"/>
      <c r="BR10" s="469"/>
      <c r="BS10" s="469"/>
      <c r="BT10" s="469"/>
      <c r="BU10" s="470"/>
      <c r="BV10" s="468">
        <v>1484130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299667</v>
      </c>
      <c r="BO11" s="469"/>
      <c r="BP11" s="469"/>
      <c r="BQ11" s="469"/>
      <c r="BR11" s="469"/>
      <c r="BS11" s="469"/>
      <c r="BT11" s="469"/>
      <c r="BU11" s="470"/>
      <c r="BV11" s="468">
        <v>1166647</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491764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94</v>
      </c>
      <c r="AV12" s="526"/>
      <c r="AW12" s="526"/>
      <c r="AX12" s="526"/>
      <c r="AY12" s="448" t="s">
        <v>137</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474122</v>
      </c>
      <c r="S13" s="572"/>
      <c r="T13" s="572"/>
      <c r="U13" s="572"/>
      <c r="V13" s="573"/>
      <c r="W13" s="559" t="s">
        <v>141</v>
      </c>
      <c r="X13" s="481"/>
      <c r="Y13" s="481"/>
      <c r="Z13" s="481"/>
      <c r="AA13" s="481"/>
      <c r="AB13" s="482"/>
      <c r="AC13" s="444">
        <v>1259</v>
      </c>
      <c r="AD13" s="445"/>
      <c r="AE13" s="445"/>
      <c r="AF13" s="445"/>
      <c r="AG13" s="446"/>
      <c r="AH13" s="444">
        <v>1243</v>
      </c>
      <c r="AI13" s="445"/>
      <c r="AJ13" s="445"/>
      <c r="AK13" s="445"/>
      <c r="AL13" s="447"/>
      <c r="AM13" s="537" t="s">
        <v>142</v>
      </c>
      <c r="AN13" s="442"/>
      <c r="AO13" s="442"/>
      <c r="AP13" s="442"/>
      <c r="AQ13" s="442"/>
      <c r="AR13" s="442"/>
      <c r="AS13" s="442"/>
      <c r="AT13" s="443"/>
      <c r="AU13" s="525" t="s">
        <v>102</v>
      </c>
      <c r="AV13" s="526"/>
      <c r="AW13" s="526"/>
      <c r="AX13" s="526"/>
      <c r="AY13" s="448" t="s">
        <v>143</v>
      </c>
      <c r="AZ13" s="449"/>
      <c r="BA13" s="449"/>
      <c r="BB13" s="449"/>
      <c r="BC13" s="449"/>
      <c r="BD13" s="449"/>
      <c r="BE13" s="449"/>
      <c r="BF13" s="449"/>
      <c r="BG13" s="449"/>
      <c r="BH13" s="449"/>
      <c r="BI13" s="449"/>
      <c r="BJ13" s="449"/>
      <c r="BK13" s="449"/>
      <c r="BL13" s="449"/>
      <c r="BM13" s="450"/>
      <c r="BN13" s="468">
        <v>1018935</v>
      </c>
      <c r="BO13" s="469"/>
      <c r="BP13" s="469"/>
      <c r="BQ13" s="469"/>
      <c r="BR13" s="469"/>
      <c r="BS13" s="469"/>
      <c r="BT13" s="469"/>
      <c r="BU13" s="470"/>
      <c r="BV13" s="468">
        <v>655248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1.7</v>
      </c>
      <c r="CU13" s="439"/>
      <c r="CV13" s="439"/>
      <c r="CW13" s="439"/>
      <c r="CX13" s="439"/>
      <c r="CY13" s="439"/>
      <c r="CZ13" s="439"/>
      <c r="DA13" s="440"/>
      <c r="DB13" s="438">
        <v>1.6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490192</v>
      </c>
      <c r="S14" s="572"/>
      <c r="T14" s="572"/>
      <c r="U14" s="572"/>
      <c r="V14" s="573"/>
      <c r="W14" s="574"/>
      <c r="X14" s="484"/>
      <c r="Y14" s="484"/>
      <c r="Z14" s="484"/>
      <c r="AA14" s="484"/>
      <c r="AB14" s="485"/>
      <c r="AC14" s="564">
        <v>0.6</v>
      </c>
      <c r="AD14" s="565"/>
      <c r="AE14" s="565"/>
      <c r="AF14" s="565"/>
      <c r="AG14" s="566"/>
      <c r="AH14" s="564">
        <v>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140</v>
      </c>
      <c r="N15" s="569"/>
      <c r="O15" s="569"/>
      <c r="P15" s="569"/>
      <c r="Q15" s="570"/>
      <c r="R15" s="571">
        <v>472316</v>
      </c>
      <c r="S15" s="572"/>
      <c r="T15" s="572"/>
      <c r="U15" s="572"/>
      <c r="V15" s="573"/>
      <c r="W15" s="559" t="s">
        <v>147</v>
      </c>
      <c r="X15" s="481"/>
      <c r="Y15" s="481"/>
      <c r="Z15" s="481"/>
      <c r="AA15" s="481"/>
      <c r="AB15" s="482"/>
      <c r="AC15" s="444">
        <v>36404</v>
      </c>
      <c r="AD15" s="445"/>
      <c r="AE15" s="445"/>
      <c r="AF15" s="445"/>
      <c r="AG15" s="446"/>
      <c r="AH15" s="444">
        <v>35824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71248332</v>
      </c>
      <c r="BO15" s="464"/>
      <c r="BP15" s="464"/>
      <c r="BQ15" s="464"/>
      <c r="BR15" s="464"/>
      <c r="BS15" s="464"/>
      <c r="BT15" s="464"/>
      <c r="BU15" s="465"/>
      <c r="BV15" s="463">
        <v>67831176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17.899999999999999</v>
      </c>
      <c r="AD16" s="565"/>
      <c r="AE16" s="565"/>
      <c r="AF16" s="565"/>
      <c r="AG16" s="566"/>
      <c r="AH16" s="564">
        <v>17.600000000000001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64299731</v>
      </c>
      <c r="BO16" s="469"/>
      <c r="BP16" s="469"/>
      <c r="BQ16" s="469"/>
      <c r="BR16" s="469"/>
      <c r="BS16" s="469"/>
      <c r="BT16" s="469"/>
      <c r="BU16" s="470"/>
      <c r="BV16" s="468">
        <v>61958320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165420</v>
      </c>
      <c r="AD17" s="445"/>
      <c r="AE17" s="445"/>
      <c r="AF17" s="445"/>
      <c r="AG17" s="446"/>
      <c r="AH17" s="444">
        <v>166583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91676215</v>
      </c>
      <c r="BO17" s="469"/>
      <c r="BP17" s="469"/>
      <c r="BQ17" s="469"/>
      <c r="BR17" s="469"/>
      <c r="BS17" s="469"/>
      <c r="BT17" s="469"/>
      <c r="BU17" s="470"/>
      <c r="BV17" s="468">
        <v>87859827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57.45</v>
      </c>
      <c r="M18" s="533"/>
      <c r="N18" s="533"/>
      <c r="O18" s="533"/>
      <c r="P18" s="533"/>
      <c r="Q18" s="533"/>
      <c r="R18" s="534"/>
      <c r="S18" s="534"/>
      <c r="T18" s="534"/>
      <c r="U18" s="534"/>
      <c r="V18" s="535"/>
      <c r="W18" s="549"/>
      <c r="X18" s="550"/>
      <c r="Y18" s="550"/>
      <c r="Z18" s="550"/>
      <c r="AA18" s="550"/>
      <c r="AB18" s="560"/>
      <c r="AC18" s="432">
        <v>81.5</v>
      </c>
      <c r="AD18" s="433"/>
      <c r="AE18" s="433"/>
      <c r="AF18" s="433"/>
      <c r="AG18" s="536"/>
      <c r="AH18" s="432">
        <v>81.8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84333592</v>
      </c>
      <c r="BO18" s="469"/>
      <c r="BP18" s="469"/>
      <c r="BQ18" s="469"/>
      <c r="BR18" s="469"/>
      <c r="BS18" s="469"/>
      <c r="BT18" s="469"/>
      <c r="BU18" s="470"/>
      <c r="BV18" s="468">
        <v>82410169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8645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107021499</v>
      </c>
      <c r="BO19" s="469"/>
      <c r="BP19" s="469"/>
      <c r="BQ19" s="469"/>
      <c r="BR19" s="469"/>
      <c r="BS19" s="469"/>
      <c r="BT19" s="469"/>
      <c r="BU19" s="470"/>
      <c r="BV19" s="468">
        <v>101651020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242970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59947617</v>
      </c>
      <c r="BO23" s="469"/>
      <c r="BP23" s="469"/>
      <c r="BQ23" s="469"/>
      <c r="BR23" s="469"/>
      <c r="BS23" s="469"/>
      <c r="BT23" s="469"/>
      <c r="BU23" s="470"/>
      <c r="BV23" s="468">
        <v>55504486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10160</v>
      </c>
      <c r="R24" s="445"/>
      <c r="S24" s="445"/>
      <c r="T24" s="445"/>
      <c r="U24" s="445"/>
      <c r="V24" s="446"/>
      <c r="W24" s="510"/>
      <c r="X24" s="501"/>
      <c r="Y24" s="502"/>
      <c r="Z24" s="441" t="s">
        <v>171</v>
      </c>
      <c r="AA24" s="442"/>
      <c r="AB24" s="442"/>
      <c r="AC24" s="442"/>
      <c r="AD24" s="442"/>
      <c r="AE24" s="442"/>
      <c r="AF24" s="442"/>
      <c r="AG24" s="443"/>
      <c r="AH24" s="444">
        <v>2889</v>
      </c>
      <c r="AI24" s="445"/>
      <c r="AJ24" s="445"/>
      <c r="AK24" s="445"/>
      <c r="AL24" s="446"/>
      <c r="AM24" s="444">
        <v>9400806</v>
      </c>
      <c r="AN24" s="445"/>
      <c r="AO24" s="445"/>
      <c r="AP24" s="445"/>
      <c r="AQ24" s="445"/>
      <c r="AR24" s="446"/>
      <c r="AS24" s="444">
        <v>3254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25391032</v>
      </c>
      <c r="BO24" s="469"/>
      <c r="BP24" s="469"/>
      <c r="BQ24" s="469"/>
      <c r="BR24" s="469"/>
      <c r="BS24" s="469"/>
      <c r="BT24" s="469"/>
      <c r="BU24" s="470"/>
      <c r="BV24" s="468">
        <v>27524953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2</v>
      </c>
      <c r="M25" s="445"/>
      <c r="N25" s="445"/>
      <c r="O25" s="445"/>
      <c r="P25" s="446"/>
      <c r="Q25" s="444">
        <v>8370</v>
      </c>
      <c r="R25" s="445"/>
      <c r="S25" s="445"/>
      <c r="T25" s="445"/>
      <c r="U25" s="445"/>
      <c r="V25" s="446"/>
      <c r="W25" s="510"/>
      <c r="X25" s="501"/>
      <c r="Y25" s="502"/>
      <c r="Z25" s="441" t="s">
        <v>174</v>
      </c>
      <c r="AA25" s="442"/>
      <c r="AB25" s="442"/>
      <c r="AC25" s="442"/>
      <c r="AD25" s="442"/>
      <c r="AE25" s="442"/>
      <c r="AF25" s="442"/>
      <c r="AG25" s="443"/>
      <c r="AH25" s="444">
        <v>507</v>
      </c>
      <c r="AI25" s="445"/>
      <c r="AJ25" s="445"/>
      <c r="AK25" s="445"/>
      <c r="AL25" s="446"/>
      <c r="AM25" s="444">
        <v>1683747</v>
      </c>
      <c r="AN25" s="445"/>
      <c r="AO25" s="445"/>
      <c r="AP25" s="445"/>
      <c r="AQ25" s="445"/>
      <c r="AR25" s="446"/>
      <c r="AS25" s="444">
        <v>3321</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11497279</v>
      </c>
      <c r="BO25" s="464"/>
      <c r="BP25" s="464"/>
      <c r="BQ25" s="464"/>
      <c r="BR25" s="464"/>
      <c r="BS25" s="464"/>
      <c r="BT25" s="464"/>
      <c r="BU25" s="465"/>
      <c r="BV25" s="463">
        <v>13765185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7440</v>
      </c>
      <c r="R26" s="445"/>
      <c r="S26" s="445"/>
      <c r="T26" s="445"/>
      <c r="U26" s="445"/>
      <c r="V26" s="446"/>
      <c r="W26" s="510"/>
      <c r="X26" s="501"/>
      <c r="Y26" s="502"/>
      <c r="Z26" s="441" t="s">
        <v>177</v>
      </c>
      <c r="AA26" s="523"/>
      <c r="AB26" s="523"/>
      <c r="AC26" s="523"/>
      <c r="AD26" s="523"/>
      <c r="AE26" s="523"/>
      <c r="AF26" s="523"/>
      <c r="AG26" s="524"/>
      <c r="AH26" s="444">
        <v>176</v>
      </c>
      <c r="AI26" s="445"/>
      <c r="AJ26" s="445"/>
      <c r="AK26" s="445"/>
      <c r="AL26" s="446"/>
      <c r="AM26" s="444">
        <v>595232</v>
      </c>
      <c r="AN26" s="445"/>
      <c r="AO26" s="445"/>
      <c r="AP26" s="445"/>
      <c r="AQ26" s="445"/>
      <c r="AR26" s="446"/>
      <c r="AS26" s="444">
        <v>3382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7240</v>
      </c>
      <c r="R27" s="445"/>
      <c r="S27" s="445"/>
      <c r="T27" s="445"/>
      <c r="U27" s="445"/>
      <c r="V27" s="446"/>
      <c r="W27" s="510"/>
      <c r="X27" s="501"/>
      <c r="Y27" s="502"/>
      <c r="Z27" s="441" t="s">
        <v>180</v>
      </c>
      <c r="AA27" s="442"/>
      <c r="AB27" s="442"/>
      <c r="AC27" s="442"/>
      <c r="AD27" s="442"/>
      <c r="AE27" s="442"/>
      <c r="AF27" s="442"/>
      <c r="AG27" s="443"/>
      <c r="AH27" s="444">
        <v>72</v>
      </c>
      <c r="AI27" s="445"/>
      <c r="AJ27" s="445"/>
      <c r="AK27" s="445"/>
      <c r="AL27" s="446"/>
      <c r="AM27" s="444">
        <v>226778</v>
      </c>
      <c r="AN27" s="445"/>
      <c r="AO27" s="445"/>
      <c r="AP27" s="445"/>
      <c r="AQ27" s="445"/>
      <c r="AR27" s="446"/>
      <c r="AS27" s="444">
        <v>3150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2058717</v>
      </c>
      <c r="BO27" s="472"/>
      <c r="BP27" s="472"/>
      <c r="BQ27" s="472"/>
      <c r="BR27" s="472"/>
      <c r="BS27" s="472"/>
      <c r="BT27" s="472"/>
      <c r="BU27" s="473"/>
      <c r="BV27" s="471">
        <v>2058346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6520</v>
      </c>
      <c r="R28" s="445"/>
      <c r="S28" s="445"/>
      <c r="T28" s="445"/>
      <c r="U28" s="445"/>
      <c r="V28" s="446"/>
      <c r="W28" s="510"/>
      <c r="X28" s="501"/>
      <c r="Y28" s="502"/>
      <c r="Z28" s="441" t="s">
        <v>183</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23815783</v>
      </c>
      <c r="BO28" s="464"/>
      <c r="BP28" s="464"/>
      <c r="BQ28" s="464"/>
      <c r="BR28" s="464"/>
      <c r="BS28" s="464"/>
      <c r="BT28" s="464"/>
      <c r="BU28" s="465"/>
      <c r="BV28" s="463">
        <v>22909075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40</v>
      </c>
      <c r="M29" s="445"/>
      <c r="N29" s="445"/>
      <c r="O29" s="445"/>
      <c r="P29" s="446"/>
      <c r="Q29" s="444">
        <v>6040</v>
      </c>
      <c r="R29" s="445"/>
      <c r="S29" s="445"/>
      <c r="T29" s="445"/>
      <c r="U29" s="445"/>
      <c r="V29" s="446"/>
      <c r="W29" s="511"/>
      <c r="X29" s="512"/>
      <c r="Y29" s="513"/>
      <c r="Z29" s="441" t="s">
        <v>186</v>
      </c>
      <c r="AA29" s="442"/>
      <c r="AB29" s="442"/>
      <c r="AC29" s="442"/>
      <c r="AD29" s="442"/>
      <c r="AE29" s="442"/>
      <c r="AF29" s="442"/>
      <c r="AG29" s="443"/>
      <c r="AH29" s="444">
        <v>2961</v>
      </c>
      <c r="AI29" s="445"/>
      <c r="AJ29" s="445"/>
      <c r="AK29" s="445"/>
      <c r="AL29" s="446"/>
      <c r="AM29" s="444">
        <v>9627584</v>
      </c>
      <c r="AN29" s="445"/>
      <c r="AO29" s="445"/>
      <c r="AP29" s="445"/>
      <c r="AQ29" s="445"/>
      <c r="AR29" s="446"/>
      <c r="AS29" s="444">
        <v>3251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t="s">
        <v>139</v>
      </c>
      <c r="BO29" s="469"/>
      <c r="BP29" s="469"/>
      <c r="BQ29" s="469"/>
      <c r="BR29" s="469"/>
      <c r="BS29" s="469"/>
      <c r="BT29" s="469"/>
      <c r="BU29" s="470"/>
      <c r="BV29" s="468" t="s">
        <v>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101.5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11566033</v>
      </c>
      <c r="BO30" s="472"/>
      <c r="BP30" s="472"/>
      <c r="BQ30" s="472"/>
      <c r="BR30" s="472"/>
      <c r="BS30" s="472"/>
      <c r="BT30" s="472"/>
      <c r="BU30" s="473"/>
      <c r="BV30" s="471">
        <v>11644514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千葉県市町村総合事務組合（一般会計）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市川市清掃公社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千葉県市町村総合事務組合（千葉県自治会館管理運営特別会計）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市川市花と緑のまちづくり財団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千葉県市町村総合事務組合（千葉県自治研修センター特別会計）</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市川市文化振興財団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千葉県市町村総合事務組合（千葉県市町村交通災害共済特別会計）</v>
      </c>
      <c r="BZ37" s="426"/>
      <c r="CA37" s="426"/>
      <c r="CB37" s="426"/>
      <c r="CC37" s="426"/>
      <c r="CD37" s="426"/>
      <c r="CE37" s="426"/>
      <c r="CF37" s="426"/>
      <c r="CG37" s="426"/>
      <c r="CH37" s="426"/>
      <c r="CI37" s="426"/>
      <c r="CJ37" s="426"/>
      <c r="CK37" s="426"/>
      <c r="CL37" s="426"/>
      <c r="CM37" s="426"/>
      <c r="CN37" s="214"/>
      <c r="CO37" s="427">
        <f t="shared" si="3"/>
        <v>15</v>
      </c>
      <c r="CP37" s="427"/>
      <c r="CQ37" s="426" t="str">
        <f>IF('各会計、関係団体の財政状況及び健全化判断比率'!BS10="","",'各会計、関係団体の財政状況及び健全化判断比率'!BS10)</f>
        <v>本八幡ビル株式会社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千葉県後期高齢者医療広域連合（一般会計）</v>
      </c>
      <c r="BZ38" s="426"/>
      <c r="CA38" s="426"/>
      <c r="CB38" s="426"/>
      <c r="CC38" s="426"/>
      <c r="CD38" s="426"/>
      <c r="CE38" s="426"/>
      <c r="CF38" s="426"/>
      <c r="CG38" s="426"/>
      <c r="CH38" s="426"/>
      <c r="CI38" s="426"/>
      <c r="CJ38" s="426"/>
      <c r="CK38" s="426"/>
      <c r="CL38" s="426"/>
      <c r="CM38" s="426"/>
      <c r="CN38" s="214"/>
      <c r="CO38" s="427">
        <f t="shared" si="3"/>
        <v>16</v>
      </c>
      <c r="CP38" s="427"/>
      <c r="CQ38" s="426" t="str">
        <f>IF('各会計、関係団体の財政状況及び健全化判断比率'!BS11="","",'各会計、関係団体の財政状況及び健全化判断比率'!BS11)</f>
        <v>市川市土地開発公社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千葉県後期高齢者医療広域連合（後期高齢者医療特別会計）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HEIb8bV+NNWEg9OJsTidyfI+p6bKGJSJbNjxG4utIpoLUlNZQk/ZVq8rjpsGVCSpDSFrWAlcpPY8Qe7qX4lPDw==" saltValue="MY7722AgM+MD7hniwpL7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0" t="s">
        <v>565</v>
      </c>
      <c r="D34" s="1250"/>
      <c r="E34" s="1251"/>
      <c r="F34" s="32">
        <v>4.5599999999999996</v>
      </c>
      <c r="G34" s="33">
        <v>4.1900000000000004</v>
      </c>
      <c r="H34" s="33">
        <v>5.33</v>
      </c>
      <c r="I34" s="33">
        <v>2.97</v>
      </c>
      <c r="J34" s="34">
        <v>4.17</v>
      </c>
      <c r="K34" s="22"/>
      <c r="L34" s="22"/>
      <c r="M34" s="22"/>
      <c r="N34" s="22"/>
      <c r="O34" s="22"/>
      <c r="P34" s="22"/>
    </row>
    <row r="35" spans="1:16" ht="39" customHeight="1">
      <c r="A35" s="22"/>
      <c r="B35" s="35"/>
      <c r="C35" s="1244" t="s">
        <v>566</v>
      </c>
      <c r="D35" s="1245"/>
      <c r="E35" s="1246"/>
      <c r="F35" s="36">
        <v>0.27</v>
      </c>
      <c r="G35" s="37">
        <v>2.1800000000000002</v>
      </c>
      <c r="H35" s="37">
        <v>0.46</v>
      </c>
      <c r="I35" s="37">
        <v>1.36</v>
      </c>
      <c r="J35" s="38">
        <v>2.25</v>
      </c>
      <c r="K35" s="22"/>
      <c r="L35" s="22"/>
      <c r="M35" s="22"/>
      <c r="N35" s="22"/>
      <c r="O35" s="22"/>
      <c r="P35" s="22"/>
    </row>
    <row r="36" spans="1:16" ht="39" customHeight="1">
      <c r="A36" s="22"/>
      <c r="B36" s="35"/>
      <c r="C36" s="1244" t="s">
        <v>567</v>
      </c>
      <c r="D36" s="1245"/>
      <c r="E36" s="1246"/>
      <c r="F36" s="36">
        <v>0.53</v>
      </c>
      <c r="G36" s="37">
        <v>0.47</v>
      </c>
      <c r="H36" s="37">
        <v>0.36</v>
      </c>
      <c r="I36" s="37">
        <v>0.18</v>
      </c>
      <c r="J36" s="38">
        <v>0.4</v>
      </c>
      <c r="K36" s="22"/>
      <c r="L36" s="22"/>
      <c r="M36" s="22"/>
      <c r="N36" s="22"/>
      <c r="O36" s="22"/>
      <c r="P36" s="22"/>
    </row>
    <row r="37" spans="1:16" ht="39" customHeight="1">
      <c r="A37" s="22"/>
      <c r="B37" s="35"/>
      <c r="C37" s="1244" t="s">
        <v>568</v>
      </c>
      <c r="D37" s="1245"/>
      <c r="E37" s="1246"/>
      <c r="F37" s="36">
        <v>0.82</v>
      </c>
      <c r="G37" s="37">
        <v>0.83</v>
      </c>
      <c r="H37" s="37">
        <v>0.21</v>
      </c>
      <c r="I37" s="37">
        <v>0.08</v>
      </c>
      <c r="J37" s="38">
        <v>0.1</v>
      </c>
      <c r="K37" s="22"/>
      <c r="L37" s="22"/>
      <c r="M37" s="22"/>
      <c r="N37" s="22"/>
      <c r="O37" s="22"/>
      <c r="P37" s="22"/>
    </row>
    <row r="38" spans="1:16" ht="39" customHeight="1">
      <c r="A38" s="22"/>
      <c r="B38" s="35"/>
      <c r="C38" s="1244" t="s">
        <v>569</v>
      </c>
      <c r="D38" s="1245"/>
      <c r="E38" s="1246"/>
      <c r="F38" s="36">
        <v>0.01</v>
      </c>
      <c r="G38" s="37">
        <v>0.01</v>
      </c>
      <c r="H38" s="37">
        <v>0.02</v>
      </c>
      <c r="I38" s="37">
        <v>0.1</v>
      </c>
      <c r="J38" s="38">
        <v>0.01</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570</v>
      </c>
      <c r="D42" s="1245"/>
      <c r="E42" s="1246"/>
      <c r="F42" s="36" t="s">
        <v>517</v>
      </c>
      <c r="G42" s="37" t="s">
        <v>517</v>
      </c>
      <c r="H42" s="37" t="s">
        <v>517</v>
      </c>
      <c r="I42" s="37" t="s">
        <v>517</v>
      </c>
      <c r="J42" s="38" t="s">
        <v>517</v>
      </c>
      <c r="K42" s="22"/>
      <c r="L42" s="22"/>
      <c r="M42" s="22"/>
      <c r="N42" s="22"/>
      <c r="O42" s="22"/>
      <c r="P42" s="22"/>
    </row>
    <row r="43" spans="1:16" ht="39" customHeight="1" thickBot="1">
      <c r="A43" s="22"/>
      <c r="B43" s="40"/>
      <c r="C43" s="1247" t="s">
        <v>571</v>
      </c>
      <c r="D43" s="1248"/>
      <c r="E43" s="1249"/>
      <c r="F43" s="41">
        <v>2.68</v>
      </c>
      <c r="G43" s="42">
        <v>2.4700000000000002</v>
      </c>
      <c r="H43" s="42">
        <v>2.13</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bFEpE12ruR7r2cpdX/09QZjPXctnIuRgnh8Qjp06ctJY7+rwE+D7KdNj4uw5cxv+3YagIcIxjBp1HaxiVIszg==" saltValue="0Qkf+sFpgzmCF1ViTpov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70" t="s">
        <v>11</v>
      </c>
      <c r="C45" s="1271"/>
      <c r="D45" s="58"/>
      <c r="E45" s="1276" t="s">
        <v>12</v>
      </c>
      <c r="F45" s="1276"/>
      <c r="G45" s="1276"/>
      <c r="H45" s="1276"/>
      <c r="I45" s="1276"/>
      <c r="J45" s="1277"/>
      <c r="K45" s="59">
        <v>7575</v>
      </c>
      <c r="L45" s="60">
        <v>7623</v>
      </c>
      <c r="M45" s="60">
        <v>8221</v>
      </c>
      <c r="N45" s="60">
        <v>8528</v>
      </c>
      <c r="O45" s="61">
        <v>8041</v>
      </c>
      <c r="P45" s="48"/>
      <c r="Q45" s="48"/>
      <c r="R45" s="48"/>
      <c r="S45" s="48"/>
      <c r="T45" s="48"/>
      <c r="U45" s="48"/>
    </row>
    <row r="46" spans="1:21" ht="30.75" customHeight="1">
      <c r="A46" s="48"/>
      <c r="B46" s="1272"/>
      <c r="C46" s="1273"/>
      <c r="D46" s="62"/>
      <c r="E46" s="1254" t="s">
        <v>13</v>
      </c>
      <c r="F46" s="1254"/>
      <c r="G46" s="1254"/>
      <c r="H46" s="1254"/>
      <c r="I46" s="1254"/>
      <c r="J46" s="1255"/>
      <c r="K46" s="63" t="s">
        <v>517</v>
      </c>
      <c r="L46" s="64">
        <v>83</v>
      </c>
      <c r="M46" s="64" t="s">
        <v>517</v>
      </c>
      <c r="N46" s="64" t="s">
        <v>517</v>
      </c>
      <c r="O46" s="65" t="s">
        <v>517</v>
      </c>
      <c r="P46" s="48"/>
      <c r="Q46" s="48"/>
      <c r="R46" s="48"/>
      <c r="S46" s="48"/>
      <c r="T46" s="48"/>
      <c r="U46" s="48"/>
    </row>
    <row r="47" spans="1:21" ht="30.75" customHeight="1">
      <c r="A47" s="48"/>
      <c r="B47" s="1272"/>
      <c r="C47" s="1273"/>
      <c r="D47" s="62"/>
      <c r="E47" s="1254" t="s">
        <v>14</v>
      </c>
      <c r="F47" s="1254"/>
      <c r="G47" s="1254"/>
      <c r="H47" s="1254"/>
      <c r="I47" s="1254"/>
      <c r="J47" s="1255"/>
      <c r="K47" s="63">
        <v>33</v>
      </c>
      <c r="L47" s="64">
        <v>17</v>
      </c>
      <c r="M47" s="64" t="s">
        <v>517</v>
      </c>
      <c r="N47" s="64" t="s">
        <v>517</v>
      </c>
      <c r="O47" s="65" t="s">
        <v>517</v>
      </c>
      <c r="P47" s="48"/>
      <c r="Q47" s="48"/>
      <c r="R47" s="48"/>
      <c r="S47" s="48"/>
      <c r="T47" s="48"/>
      <c r="U47" s="48"/>
    </row>
    <row r="48" spans="1:21" ht="30.75" customHeight="1">
      <c r="A48" s="48"/>
      <c r="B48" s="1272"/>
      <c r="C48" s="1273"/>
      <c r="D48" s="62"/>
      <c r="E48" s="1254" t="s">
        <v>15</v>
      </c>
      <c r="F48" s="1254"/>
      <c r="G48" s="1254"/>
      <c r="H48" s="1254"/>
      <c r="I48" s="1254"/>
      <c r="J48" s="1255"/>
      <c r="K48" s="63">
        <v>1302</v>
      </c>
      <c r="L48" s="64">
        <v>1316</v>
      </c>
      <c r="M48" s="64">
        <v>1283</v>
      </c>
      <c r="N48" s="64">
        <v>1318</v>
      </c>
      <c r="O48" s="65">
        <v>1267</v>
      </c>
      <c r="P48" s="48"/>
      <c r="Q48" s="48"/>
      <c r="R48" s="48"/>
      <c r="S48" s="48"/>
      <c r="T48" s="48"/>
      <c r="U48" s="48"/>
    </row>
    <row r="49" spans="1:21" ht="30.75" customHeight="1">
      <c r="A49" s="48"/>
      <c r="B49" s="1272"/>
      <c r="C49" s="1273"/>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c r="A50" s="48"/>
      <c r="B50" s="1272"/>
      <c r="C50" s="1273"/>
      <c r="D50" s="62"/>
      <c r="E50" s="1254" t="s">
        <v>17</v>
      </c>
      <c r="F50" s="1254"/>
      <c r="G50" s="1254"/>
      <c r="H50" s="1254"/>
      <c r="I50" s="1254"/>
      <c r="J50" s="1255"/>
      <c r="K50" s="63">
        <v>1941</v>
      </c>
      <c r="L50" s="64">
        <v>2232</v>
      </c>
      <c r="M50" s="64">
        <v>1663</v>
      </c>
      <c r="N50" s="64">
        <v>1551</v>
      </c>
      <c r="O50" s="65">
        <v>1675</v>
      </c>
      <c r="P50" s="48"/>
      <c r="Q50" s="48"/>
      <c r="R50" s="48"/>
      <c r="S50" s="48"/>
      <c r="T50" s="48"/>
      <c r="U50" s="48"/>
    </row>
    <row r="51" spans="1:21" ht="30.75" customHeight="1">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c r="A52" s="48"/>
      <c r="B52" s="1252" t="s">
        <v>19</v>
      </c>
      <c r="C52" s="1253"/>
      <c r="D52" s="66"/>
      <c r="E52" s="1254" t="s">
        <v>20</v>
      </c>
      <c r="F52" s="1254"/>
      <c r="G52" s="1254"/>
      <c r="H52" s="1254"/>
      <c r="I52" s="1254"/>
      <c r="J52" s="1255"/>
      <c r="K52" s="63">
        <v>10267</v>
      </c>
      <c r="L52" s="64">
        <v>10159</v>
      </c>
      <c r="M52" s="64">
        <v>9681</v>
      </c>
      <c r="N52" s="64">
        <v>10104</v>
      </c>
      <c r="O52" s="65">
        <v>9358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584</v>
      </c>
      <c r="L53" s="69">
        <v>1112</v>
      </c>
      <c r="M53" s="69">
        <v>1486</v>
      </c>
      <c r="N53" s="69">
        <v>1293</v>
      </c>
      <c r="O53" s="70">
        <v>1625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0" t="s">
        <v>25</v>
      </c>
      <c r="C57" s="1261"/>
      <c r="D57" s="1264" t="s">
        <v>26</v>
      </c>
      <c r="E57" s="1265"/>
      <c r="F57" s="1265"/>
      <c r="G57" s="1265"/>
      <c r="H57" s="1265"/>
      <c r="I57" s="1265"/>
      <c r="J57" s="1266"/>
      <c r="K57" s="83">
        <v>215</v>
      </c>
      <c r="L57" s="84" t="s">
        <v>596</v>
      </c>
      <c r="M57" s="84" t="s">
        <v>596</v>
      </c>
      <c r="N57" s="84" t="s">
        <v>596</v>
      </c>
      <c r="O57" s="85" t="s">
        <v>596</v>
      </c>
    </row>
    <row r="58" spans="1:21" ht="31.5" customHeight="1" thickBot="1">
      <c r="B58" s="1262"/>
      <c r="C58" s="1263"/>
      <c r="D58" s="1267" t="s">
        <v>27</v>
      </c>
      <c r="E58" s="1268"/>
      <c r="F58" s="1268"/>
      <c r="G58" s="1268"/>
      <c r="H58" s="1268"/>
      <c r="I58" s="1268"/>
      <c r="J58" s="1269"/>
      <c r="K58" s="86">
        <v>117</v>
      </c>
      <c r="L58" s="87">
        <v>67</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td2miFKrUjP6c0azK9CyTvyMST6yFLDMe6/pdO2b223K/OE5yddjCnmE9E2t/Xe4YFXT+ITNMNSobYxgy8eBw==" saltValue="K5Mb0eN3Y5GnqPuw/WiX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90" t="s">
        <v>30</v>
      </c>
      <c r="C41" s="1291"/>
      <c r="D41" s="102"/>
      <c r="E41" s="1292" t="s">
        <v>31</v>
      </c>
      <c r="F41" s="1292"/>
      <c r="G41" s="1292"/>
      <c r="H41" s="1293"/>
      <c r="I41" s="103">
        <v>60022</v>
      </c>
      <c r="J41" s="104">
        <v>61690</v>
      </c>
      <c r="K41" s="104">
        <v>57368</v>
      </c>
      <c r="L41" s="104">
        <v>58320</v>
      </c>
      <c r="M41" s="105">
        <v>62415</v>
      </c>
    </row>
    <row r="42" spans="2:13" ht="27.75" customHeight="1">
      <c r="B42" s="1280"/>
      <c r="C42" s="1281"/>
      <c r="D42" s="106"/>
      <c r="E42" s="1284" t="s">
        <v>32</v>
      </c>
      <c r="F42" s="1284"/>
      <c r="G42" s="1284"/>
      <c r="H42" s="1285"/>
      <c r="I42" s="107">
        <v>5974</v>
      </c>
      <c r="J42" s="108">
        <v>4943</v>
      </c>
      <c r="K42" s="108">
        <v>6419</v>
      </c>
      <c r="L42" s="108">
        <v>3654</v>
      </c>
      <c r="M42" s="109">
        <v>3512</v>
      </c>
    </row>
    <row r="43" spans="2:13" ht="27.75" customHeight="1">
      <c r="B43" s="1280"/>
      <c r="C43" s="1281"/>
      <c r="D43" s="106"/>
      <c r="E43" s="1284" t="s">
        <v>33</v>
      </c>
      <c r="F43" s="1284"/>
      <c r="G43" s="1284"/>
      <c r="H43" s="1285"/>
      <c r="I43" s="107">
        <v>15507</v>
      </c>
      <c r="J43" s="108">
        <v>16154</v>
      </c>
      <c r="K43" s="108">
        <v>15972</v>
      </c>
      <c r="L43" s="108">
        <v>17283</v>
      </c>
      <c r="M43" s="109">
        <v>19252</v>
      </c>
    </row>
    <row r="44" spans="2:13" ht="27.75" customHeight="1">
      <c r="B44" s="1280"/>
      <c r="C44" s="1281"/>
      <c r="D44" s="106"/>
      <c r="E44" s="1284" t="s">
        <v>34</v>
      </c>
      <c r="F44" s="1284"/>
      <c r="G44" s="1284"/>
      <c r="H44" s="1285"/>
      <c r="I44" s="107" t="s">
        <v>517</v>
      </c>
      <c r="J44" s="108" t="s">
        <v>517</v>
      </c>
      <c r="K44" s="108" t="s">
        <v>517</v>
      </c>
      <c r="L44" s="108" t="s">
        <v>517</v>
      </c>
      <c r="M44" s="109" t="s">
        <v>517</v>
      </c>
    </row>
    <row r="45" spans="2:13" ht="27.75" customHeight="1">
      <c r="B45" s="1280"/>
      <c r="C45" s="1281"/>
      <c r="D45" s="106"/>
      <c r="E45" s="1284" t="s">
        <v>35</v>
      </c>
      <c r="F45" s="1284"/>
      <c r="G45" s="1284"/>
      <c r="H45" s="1285"/>
      <c r="I45" s="107">
        <v>25967</v>
      </c>
      <c r="J45" s="108">
        <v>25080</v>
      </c>
      <c r="K45" s="108">
        <v>23591</v>
      </c>
      <c r="L45" s="108">
        <v>24535</v>
      </c>
      <c r="M45" s="109">
        <v>23519</v>
      </c>
    </row>
    <row r="46" spans="2:13" ht="27.75" customHeight="1">
      <c r="B46" s="1280"/>
      <c r="C46" s="1281"/>
      <c r="D46" s="110"/>
      <c r="E46" s="1284" t="s">
        <v>36</v>
      </c>
      <c r="F46" s="1284"/>
      <c r="G46" s="1284"/>
      <c r="H46" s="1285"/>
      <c r="I46" s="107">
        <v>12</v>
      </c>
      <c r="J46" s="108">
        <v>33</v>
      </c>
      <c r="K46" s="108">
        <v>20</v>
      </c>
      <c r="L46" s="108">
        <v>20</v>
      </c>
      <c r="M46" s="109">
        <v>12</v>
      </c>
    </row>
    <row r="47" spans="2:13" ht="27.75" customHeight="1">
      <c r="B47" s="1280"/>
      <c r="C47" s="1281"/>
      <c r="D47" s="111"/>
      <c r="E47" s="1294" t="s">
        <v>37</v>
      </c>
      <c r="F47" s="1295"/>
      <c r="G47" s="1295"/>
      <c r="H47" s="1296"/>
      <c r="I47" s="107" t="s">
        <v>517</v>
      </c>
      <c r="J47" s="108" t="s">
        <v>517</v>
      </c>
      <c r="K47" s="108" t="s">
        <v>517</v>
      </c>
      <c r="L47" s="108" t="s">
        <v>517</v>
      </c>
      <c r="M47" s="109" t="s">
        <v>517</v>
      </c>
    </row>
    <row r="48" spans="2:13" ht="27.75" customHeight="1">
      <c r="B48" s="1280"/>
      <c r="C48" s="1281"/>
      <c r="D48" s="106"/>
      <c r="E48" s="1284" t="s">
        <v>38</v>
      </c>
      <c r="F48" s="1284"/>
      <c r="G48" s="1284"/>
      <c r="H48" s="1285"/>
      <c r="I48" s="107" t="s">
        <v>517</v>
      </c>
      <c r="J48" s="108" t="s">
        <v>517</v>
      </c>
      <c r="K48" s="108" t="s">
        <v>517</v>
      </c>
      <c r="L48" s="108" t="s">
        <v>517</v>
      </c>
      <c r="M48" s="109" t="s">
        <v>517</v>
      </c>
    </row>
    <row r="49" spans="2:13" ht="27.75" customHeight="1">
      <c r="B49" s="1282"/>
      <c r="C49" s="1283"/>
      <c r="D49" s="106"/>
      <c r="E49" s="1284" t="s">
        <v>39</v>
      </c>
      <c r="F49" s="1284"/>
      <c r="G49" s="1284"/>
      <c r="H49" s="1285"/>
      <c r="I49" s="107" t="s">
        <v>517</v>
      </c>
      <c r="J49" s="108" t="s">
        <v>517</v>
      </c>
      <c r="K49" s="108" t="s">
        <v>517</v>
      </c>
      <c r="L49" s="108" t="s">
        <v>517</v>
      </c>
      <c r="M49" s="109" t="s">
        <v>517</v>
      </c>
    </row>
    <row r="50" spans="2:13" ht="27.75" customHeight="1">
      <c r="B50" s="1278" t="s">
        <v>40</v>
      </c>
      <c r="C50" s="1279"/>
      <c r="D50" s="112"/>
      <c r="E50" s="1284" t="s">
        <v>41</v>
      </c>
      <c r="F50" s="1284"/>
      <c r="G50" s="1284"/>
      <c r="H50" s="1285"/>
      <c r="I50" s="107">
        <v>30247</v>
      </c>
      <c r="J50" s="108">
        <v>31840</v>
      </c>
      <c r="K50" s="108">
        <v>35072</v>
      </c>
      <c r="L50" s="108">
        <v>40070</v>
      </c>
      <c r="M50" s="109">
        <v>41320</v>
      </c>
    </row>
    <row r="51" spans="2:13" ht="27.75" customHeight="1">
      <c r="B51" s="1280"/>
      <c r="C51" s="1281"/>
      <c r="D51" s="106"/>
      <c r="E51" s="1284" t="s">
        <v>42</v>
      </c>
      <c r="F51" s="1284"/>
      <c r="G51" s="1284"/>
      <c r="H51" s="1285"/>
      <c r="I51" s="107">
        <v>32544</v>
      </c>
      <c r="J51" s="108">
        <v>31452</v>
      </c>
      <c r="K51" s="108">
        <v>30208</v>
      </c>
      <c r="L51" s="108">
        <v>28467</v>
      </c>
      <c r="M51" s="109">
        <v>32485</v>
      </c>
    </row>
    <row r="52" spans="2:13" ht="27.75" customHeight="1">
      <c r="B52" s="1282"/>
      <c r="C52" s="1283"/>
      <c r="D52" s="106"/>
      <c r="E52" s="1284" t="s">
        <v>43</v>
      </c>
      <c r="F52" s="1284"/>
      <c r="G52" s="1284"/>
      <c r="H52" s="1285"/>
      <c r="I52" s="107">
        <v>57959</v>
      </c>
      <c r="J52" s="108">
        <v>56182</v>
      </c>
      <c r="K52" s="108">
        <v>52919</v>
      </c>
      <c r="L52" s="108">
        <v>49350</v>
      </c>
      <c r="M52" s="109">
        <v>47530</v>
      </c>
    </row>
    <row r="53" spans="2:13" ht="27.75" customHeight="1" thickBot="1">
      <c r="B53" s="1286" t="s">
        <v>44</v>
      </c>
      <c r="C53" s="1287"/>
      <c r="D53" s="113"/>
      <c r="E53" s="1288" t="s">
        <v>45</v>
      </c>
      <c r="F53" s="1288"/>
      <c r="G53" s="1288"/>
      <c r="H53" s="1289"/>
      <c r="I53" s="114">
        <v>-13268</v>
      </c>
      <c r="J53" s="115">
        <v>-11575</v>
      </c>
      <c r="K53" s="115">
        <v>-14829</v>
      </c>
      <c r="L53" s="115">
        <v>-14075</v>
      </c>
      <c r="M53" s="116">
        <v>-12626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mfhcEPNofKnqccVoSoUcN9W0OKvgqO1nI2y9PB79sgip+0+AaoqkoRlXDE7Hbm5wMd2/zatDM5SeKQZplOtZg==" saltValue="TphgwowV9akKCBwQMUo4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5" t="s">
        <v>48</v>
      </c>
      <c r="D55" s="1305"/>
      <c r="E55" s="1306"/>
      <c r="F55" s="128">
        <v>19025</v>
      </c>
      <c r="G55" s="128">
        <v>22909</v>
      </c>
      <c r="H55" s="129">
        <v>23816</v>
      </c>
    </row>
    <row r="56" spans="2:8" ht="52.5" customHeight="1">
      <c r="B56" s="130"/>
      <c r="C56" s="1307" t="s">
        <v>49</v>
      </c>
      <c r="D56" s="1307"/>
      <c r="E56" s="1308"/>
      <c r="F56" s="131" t="s">
        <v>517</v>
      </c>
      <c r="G56" s="131" t="s">
        <v>517</v>
      </c>
      <c r="H56" s="132" t="s">
        <v>517</v>
      </c>
    </row>
    <row r="57" spans="2:8" ht="53.25" customHeight="1">
      <c r="B57" s="130"/>
      <c r="C57" s="1309" t="s">
        <v>50</v>
      </c>
      <c r="D57" s="1309"/>
      <c r="E57" s="1310"/>
      <c r="F57" s="133">
        <v>12638</v>
      </c>
      <c r="G57" s="133">
        <v>11645</v>
      </c>
      <c r="H57" s="134">
        <v>11566</v>
      </c>
    </row>
    <row r="58" spans="2:8" ht="45.75" customHeight="1">
      <c r="B58" s="135"/>
      <c r="C58" s="1297" t="s">
        <v>585</v>
      </c>
      <c r="D58" s="1298"/>
      <c r="E58" s="1299"/>
      <c r="F58" s="136">
        <v>5021</v>
      </c>
      <c r="G58" s="136">
        <v>6421</v>
      </c>
      <c r="H58" s="137">
        <v>6428</v>
      </c>
    </row>
    <row r="59" spans="2:8" ht="45.75" customHeight="1">
      <c r="B59" s="135"/>
      <c r="C59" s="1297" t="s">
        <v>586</v>
      </c>
      <c r="D59" s="1298"/>
      <c r="E59" s="1299"/>
      <c r="F59" s="136">
        <v>3773</v>
      </c>
      <c r="G59" s="136">
        <v>3777</v>
      </c>
      <c r="H59" s="137">
        <v>3780</v>
      </c>
    </row>
    <row r="60" spans="2:8" ht="45.75" customHeight="1">
      <c r="B60" s="135"/>
      <c r="C60" s="1297" t="s">
        <v>587</v>
      </c>
      <c r="D60" s="1298"/>
      <c r="E60" s="1299"/>
      <c r="F60" s="136">
        <v>28</v>
      </c>
      <c r="G60" s="136">
        <v>479</v>
      </c>
      <c r="H60" s="137">
        <v>529</v>
      </c>
    </row>
    <row r="61" spans="2:8" ht="45.75" customHeight="1">
      <c r="B61" s="135"/>
      <c r="C61" s="1297" t="s">
        <v>588</v>
      </c>
      <c r="D61" s="1298"/>
      <c r="E61" s="1299"/>
      <c r="F61" s="136">
        <v>185</v>
      </c>
      <c r="G61" s="136">
        <v>196</v>
      </c>
      <c r="H61" s="137">
        <v>275</v>
      </c>
    </row>
    <row r="62" spans="2:8" ht="45.75" customHeight="1" thickBot="1">
      <c r="B62" s="138"/>
      <c r="C62" s="1300" t="s">
        <v>589</v>
      </c>
      <c r="D62" s="1301"/>
      <c r="E62" s="1302"/>
      <c r="F62" s="139">
        <v>279</v>
      </c>
      <c r="G62" s="139">
        <v>258</v>
      </c>
      <c r="H62" s="140">
        <v>218</v>
      </c>
    </row>
    <row r="63" spans="2:8" ht="52.5" customHeight="1" thickBot="1">
      <c r="B63" s="141"/>
      <c r="C63" s="1303" t="s">
        <v>51</v>
      </c>
      <c r="D63" s="1303"/>
      <c r="E63" s="1304"/>
      <c r="F63" s="142">
        <v>31663</v>
      </c>
      <c r="G63" s="142">
        <v>34554</v>
      </c>
      <c r="H63" s="143">
        <v>35382</v>
      </c>
    </row>
    <row r="64" spans="2:8" ht="15" customHeight="1"/>
  </sheetData>
  <sheetProtection algorithmName="SHA-512" hashValue="pjweizu6XLrF+GVn4jgfl+zNWUgb3rYpIdA9Oi6nkIkiRrk+1KEZCmejY/1dLUBt5vln+TO3U1vymHMPhzkWsA==" saltValue="FGYl+Y/DLGjNNXngDTaF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workbookViewId="0">
      <selection activeCell="BV15" sqref="BV15"/>
    </sheetView>
  </sheetViews>
  <sheetFormatPr defaultColWidth="0" defaultRowHeight="13.5" customHeight="1" zeroHeight="1"/>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c r="DD19" s="390"/>
      <c r="DE19" s="390"/>
    </row>
    <row r="20" spans="1:351" ht="13">
      <c r="DD20" s="390"/>
      <c r="DE20" s="390"/>
    </row>
    <row r="21" spans="1:351" ht="16.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c r="B22" s="397"/>
      <c r="MM22" s="396"/>
    </row>
    <row r="23" spans="1:351" ht="13">
      <c r="B23" s="397"/>
    </row>
    <row r="24" spans="1:351" ht="13">
      <c r="B24" s="397"/>
    </row>
    <row r="25" spans="1:351" ht="13">
      <c r="B25" s="397"/>
    </row>
    <row r="26" spans="1:351" ht="13">
      <c r="B26" s="397"/>
    </row>
    <row r="27" spans="1:351" ht="13">
      <c r="B27" s="397"/>
    </row>
    <row r="28" spans="1:351" ht="13">
      <c r="B28" s="397"/>
    </row>
    <row r="29" spans="1:351" ht="13">
      <c r="B29" s="397"/>
    </row>
    <row r="30" spans="1:351" ht="13">
      <c r="B30" s="397"/>
    </row>
    <row r="31" spans="1:351" ht="13">
      <c r="B31" s="397"/>
    </row>
    <row r="32" spans="1:351" ht="13">
      <c r="B32" s="397"/>
    </row>
    <row r="33" spans="2:109" ht="13">
      <c r="B33" s="397"/>
    </row>
    <row r="34" spans="2:109" ht="13">
      <c r="B34" s="397"/>
    </row>
    <row r="35" spans="2:109" ht="13">
      <c r="B35" s="397"/>
    </row>
    <row r="36" spans="2:109" ht="13">
      <c r="B36" s="397"/>
    </row>
    <row r="37" spans="2:109" ht="13">
      <c r="B37" s="397"/>
    </row>
    <row r="38" spans="2:109" ht="13">
      <c r="B38" s="397"/>
    </row>
    <row r="39" spans="2:109" ht="13">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c r="B40" s="402"/>
      <c r="DD40" s="402"/>
      <c r="DE40" s="390"/>
    </row>
    <row r="41" spans="2:109" ht="16.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c r="B49" s="397"/>
      <c r="AN49" s="390" t="s">
        <v>601</v>
      </c>
    </row>
    <row r="50" spans="1:109" ht="13">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602</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61.9</v>
      </c>
      <c r="BY53" s="1325"/>
      <c r="BZ53" s="1325"/>
      <c r="CA53" s="1325"/>
      <c r="CB53" s="1325"/>
      <c r="CC53" s="1325"/>
      <c r="CD53" s="1325"/>
      <c r="CE53" s="1325"/>
      <c r="CF53" s="1325">
        <v>63.4</v>
      </c>
      <c r="CG53" s="1325"/>
      <c r="CH53" s="1325"/>
      <c r="CI53" s="1325"/>
      <c r="CJ53" s="1325"/>
      <c r="CK53" s="1325"/>
      <c r="CL53" s="1325"/>
      <c r="CM53" s="1325"/>
      <c r="CN53" s="1325">
        <v>64.7</v>
      </c>
      <c r="CO53" s="1325"/>
      <c r="CP53" s="1325"/>
      <c r="CQ53" s="1325"/>
      <c r="CR53" s="1325"/>
      <c r="CS53" s="1325"/>
      <c r="CT53" s="1325"/>
      <c r="CU53" s="1325"/>
      <c r="CV53" s="1325">
        <v>62</v>
      </c>
      <c r="CW53" s="1325"/>
      <c r="CX53" s="1325"/>
      <c r="CY53" s="1325"/>
      <c r="CZ53" s="1325"/>
      <c r="DA53" s="1325"/>
      <c r="DB53" s="1325"/>
      <c r="DC53" s="1325"/>
    </row>
    <row r="54" spans="1:109" ht="13">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c r="A55" s="405"/>
      <c r="B55" s="397"/>
      <c r="G55" s="1320"/>
      <c r="H55" s="1320"/>
      <c r="I55" s="1320"/>
      <c r="J55" s="1320"/>
      <c r="K55" s="1326"/>
      <c r="L55" s="1326"/>
      <c r="M55" s="1326"/>
      <c r="N55" s="1326"/>
      <c r="AN55" s="1324" t="s">
        <v>605</v>
      </c>
      <c r="AO55" s="1324"/>
      <c r="AP55" s="1324"/>
      <c r="AQ55" s="1324"/>
      <c r="AR55" s="1324"/>
      <c r="AS55" s="1324"/>
      <c r="AT55" s="1324"/>
      <c r="AU55" s="1324"/>
      <c r="AV55" s="1324"/>
      <c r="AW55" s="1324"/>
      <c r="AX55" s="1324"/>
      <c r="AY55" s="1324"/>
      <c r="AZ55" s="1324"/>
      <c r="BA55" s="1324"/>
      <c r="BB55" s="1327" t="s">
        <v>603</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17.399999999999999</v>
      </c>
      <c r="BY55" s="1325"/>
      <c r="BZ55" s="1325"/>
      <c r="CA55" s="1325"/>
      <c r="CB55" s="1325"/>
      <c r="CC55" s="1325"/>
      <c r="CD55" s="1325"/>
      <c r="CE55" s="1325"/>
      <c r="CF55" s="1325">
        <v>12.1</v>
      </c>
      <c r="CG55" s="1325"/>
      <c r="CH55" s="1325"/>
      <c r="CI55" s="1325"/>
      <c r="CJ55" s="1325"/>
      <c r="CK55" s="1325"/>
      <c r="CL55" s="1325"/>
      <c r="CM55" s="1325"/>
      <c r="CN55" s="1325">
        <v>11.2</v>
      </c>
      <c r="CO55" s="1325"/>
      <c r="CP55" s="1325"/>
      <c r="CQ55" s="1325"/>
      <c r="CR55" s="1325"/>
      <c r="CS55" s="1325"/>
      <c r="CT55" s="1325"/>
      <c r="CU55" s="1325"/>
      <c r="CV55" s="1325">
        <v>7.1</v>
      </c>
      <c r="CW55" s="1325"/>
      <c r="CX55" s="1325"/>
      <c r="CY55" s="1325"/>
      <c r="CZ55" s="1325"/>
      <c r="DA55" s="1325"/>
      <c r="DB55" s="1325"/>
      <c r="DC55" s="1325"/>
    </row>
    <row r="56" spans="1:109" ht="13">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58.9</v>
      </c>
      <c r="BY57" s="1325"/>
      <c r="BZ57" s="1325"/>
      <c r="CA57" s="1325"/>
      <c r="CB57" s="1325"/>
      <c r="CC57" s="1325"/>
      <c r="CD57" s="1325"/>
      <c r="CE57" s="1325"/>
      <c r="CF57" s="1325">
        <v>59.4</v>
      </c>
      <c r="CG57" s="1325"/>
      <c r="CH57" s="1325"/>
      <c r="CI57" s="1325"/>
      <c r="CJ57" s="1325"/>
      <c r="CK57" s="1325"/>
      <c r="CL57" s="1325"/>
      <c r="CM57" s="1325"/>
      <c r="CN57" s="1325">
        <v>60.2</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ht="13">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c r="B63" s="416" t="s">
        <v>606</v>
      </c>
    </row>
    <row r="64" spans="1:109" ht="13">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c r="B65" s="397"/>
      <c r="AN65" s="1311" t="s">
        <v>607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c r="B71" s="397"/>
      <c r="G71" s="422"/>
      <c r="I71" s="423"/>
      <c r="J71" s="420"/>
      <c r="K71" s="420"/>
      <c r="L71" s="421"/>
      <c r="M71" s="420"/>
      <c r="N71" s="421"/>
      <c r="AM71" s="422"/>
      <c r="AN71" s="390" t="s">
        <v>601</v>
      </c>
    </row>
    <row r="72" spans="2:107" ht="13">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ht="13">
      <c r="B73" s="397"/>
      <c r="G73" s="1331"/>
      <c r="H73" s="1331"/>
      <c r="I73" s="1331"/>
      <c r="J73" s="1331"/>
      <c r="K73" s="1332"/>
      <c r="L73" s="1332"/>
      <c r="M73" s="1332"/>
      <c r="N73" s="1332"/>
      <c r="AM73" s="406"/>
      <c r="AN73" s="1327" t="s">
        <v>602</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0</v>
      </c>
      <c r="BQ75" s="1325"/>
      <c r="BR75" s="1325"/>
      <c r="BS75" s="1325"/>
      <c r="BT75" s="1325"/>
      <c r="BU75" s="1325"/>
      <c r="BV75" s="1325"/>
      <c r="BW75" s="1325"/>
      <c r="BX75" s="1325">
        <v>0.7</v>
      </c>
      <c r="BY75" s="1325"/>
      <c r="BZ75" s="1325"/>
      <c r="CA75" s="1325"/>
      <c r="CB75" s="1325"/>
      <c r="CC75" s="1325"/>
      <c r="CD75" s="1325"/>
      <c r="CE75" s="1325"/>
      <c r="CF75" s="1325">
        <v>1.3</v>
      </c>
      <c r="CG75" s="1325"/>
      <c r="CH75" s="1325"/>
      <c r="CI75" s="1325"/>
      <c r="CJ75" s="1325"/>
      <c r="CK75" s="1325"/>
      <c r="CL75" s="1325"/>
      <c r="CM75" s="1325"/>
      <c r="CN75" s="1325">
        <v>1.6</v>
      </c>
      <c r="CO75" s="1325"/>
      <c r="CP75" s="1325"/>
      <c r="CQ75" s="1325"/>
      <c r="CR75" s="1325"/>
      <c r="CS75" s="1325"/>
      <c r="CT75" s="1325"/>
      <c r="CU75" s="1325"/>
      <c r="CV75" s="1325">
        <v>1.7</v>
      </c>
      <c r="CW75" s="1325"/>
      <c r="CX75" s="1325"/>
      <c r="CY75" s="1325"/>
      <c r="CZ75" s="1325"/>
      <c r="DA75" s="1325"/>
      <c r="DB75" s="1325"/>
      <c r="DC75" s="1325"/>
    </row>
    <row r="76" spans="2:107" ht="13">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c r="B77" s="397"/>
      <c r="G77" s="1320"/>
      <c r="H77" s="1320"/>
      <c r="I77" s="1320"/>
      <c r="J77" s="1320"/>
      <c r="K77" s="1332"/>
      <c r="L77" s="1332"/>
      <c r="M77" s="1332"/>
      <c r="N77" s="1332"/>
      <c r="AN77" s="1324" t="s">
        <v>605</v>
      </c>
      <c r="AO77" s="1324"/>
      <c r="AP77" s="1324"/>
      <c r="AQ77" s="1324"/>
      <c r="AR77" s="1324"/>
      <c r="AS77" s="1324"/>
      <c r="AT77" s="1324"/>
      <c r="AU77" s="1324"/>
      <c r="AV77" s="1324"/>
      <c r="AW77" s="1324"/>
      <c r="AX77" s="1324"/>
      <c r="AY77" s="1324"/>
      <c r="AZ77" s="1324"/>
      <c r="BA77" s="1324"/>
      <c r="BB77" s="1327" t="s">
        <v>603</v>
      </c>
      <c r="BC77" s="1327"/>
      <c r="BD77" s="1327"/>
      <c r="BE77" s="1327"/>
      <c r="BF77" s="1327"/>
      <c r="BG77" s="1327"/>
      <c r="BH77" s="1327"/>
      <c r="BI77" s="1327"/>
      <c r="BJ77" s="1327"/>
      <c r="BK77" s="1327"/>
      <c r="BL77" s="1327"/>
      <c r="BM77" s="1327"/>
      <c r="BN77" s="1327"/>
      <c r="BO77" s="1327"/>
      <c r="BP77" s="1325">
        <v>16.600000000000001</v>
      </c>
      <c r="BQ77" s="1325"/>
      <c r="BR77" s="1325"/>
      <c r="BS77" s="1325"/>
      <c r="BT77" s="1325"/>
      <c r="BU77" s="1325"/>
      <c r="BV77" s="1325"/>
      <c r="BW77" s="1325"/>
      <c r="BX77" s="1325">
        <v>17.399999999999999</v>
      </c>
      <c r="BY77" s="1325"/>
      <c r="BZ77" s="1325"/>
      <c r="CA77" s="1325"/>
      <c r="CB77" s="1325"/>
      <c r="CC77" s="1325"/>
      <c r="CD77" s="1325"/>
      <c r="CE77" s="1325"/>
      <c r="CF77" s="1325">
        <v>12.1</v>
      </c>
      <c r="CG77" s="1325"/>
      <c r="CH77" s="1325"/>
      <c r="CI77" s="1325"/>
      <c r="CJ77" s="1325"/>
      <c r="CK77" s="1325"/>
      <c r="CL77" s="1325"/>
      <c r="CM77" s="1325"/>
      <c r="CN77" s="1325">
        <v>11.2</v>
      </c>
      <c r="CO77" s="1325"/>
      <c r="CP77" s="1325"/>
      <c r="CQ77" s="1325"/>
      <c r="CR77" s="1325"/>
      <c r="CS77" s="1325"/>
      <c r="CT77" s="1325"/>
      <c r="CU77" s="1325"/>
      <c r="CV77" s="1325">
        <v>7.1</v>
      </c>
      <c r="CW77" s="1325"/>
      <c r="CX77" s="1325"/>
      <c r="CY77" s="1325"/>
      <c r="CZ77" s="1325"/>
      <c r="DA77" s="1325"/>
      <c r="DB77" s="1325"/>
      <c r="DC77" s="1325"/>
    </row>
    <row r="78" spans="2:107" ht="13">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3.6</v>
      </c>
      <c r="BQ79" s="1325"/>
      <c r="BR79" s="1325"/>
      <c r="BS79" s="1325"/>
      <c r="BT79" s="1325"/>
      <c r="BU79" s="1325"/>
      <c r="BV79" s="1325"/>
      <c r="BW79" s="1325"/>
      <c r="BX79" s="1325">
        <v>3.6</v>
      </c>
      <c r="BY79" s="1325"/>
      <c r="BZ79" s="1325"/>
      <c r="CA79" s="1325"/>
      <c r="CB79" s="1325"/>
      <c r="CC79" s="1325"/>
      <c r="CD79" s="1325"/>
      <c r="CE79" s="1325"/>
      <c r="CF79" s="1325">
        <v>3.5</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c r="B81" s="397"/>
    </row>
    <row r="82" spans="2:109" ht="16.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c r="DD84" s="390"/>
      <c r="DE84" s="390"/>
    </row>
    <row r="85" spans="2:109" ht="13">
      <c r="DD85" s="390"/>
      <c r="DE85" s="390"/>
    </row>
    <row r="86" spans="2:109" ht="13" hidden="1">
      <c r="DD86" s="390"/>
      <c r="DE86" s="390"/>
    </row>
    <row r="87" spans="2:109" ht="13" hidden="1">
      <c r="K87" s="425"/>
      <c r="AQ87" s="425"/>
      <c r="BC87" s="425"/>
      <c r="BO87" s="425"/>
      <c r="CA87" s="425"/>
      <c r="CM87" s="425"/>
      <c r="CY87" s="425"/>
      <c r="DD87" s="390"/>
      <c r="DE87" s="390"/>
    </row>
    <row r="88" spans="2:109" ht="13" hidden="1">
      <c r="DD88" s="390"/>
      <c r="DE88" s="390"/>
    </row>
    <row r="89" spans="2:109" ht="13" hidden="1">
      <c r="DD89" s="390"/>
      <c r="DE89" s="390"/>
    </row>
    <row r="90" spans="2:109" ht="13" hidden="1">
      <c r="DD90" s="390"/>
      <c r="DE90" s="390"/>
    </row>
    <row r="91" spans="2:109" ht="13"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70866141732283472" right="0.70866141732283472" top="0.15748031496062992" bottom="0.15748031496062992" header="0.15748031496062992" footer="0.15748031496062992"/>
  <pageSetup paperSize="9"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workbookViewId="0">
      <selection activeCell="BV20" sqref="BV20"/>
    </sheetView>
  </sheetViews>
  <sheetFormatPr defaultColWidth="0" defaultRowHeight="13.5" customHeight="1" zeroHeight="1"/>
  <cols>
    <col min="1" max="34" width="2.453125" style="293" customWidth="1"/>
    <col min="35" max="122" width="2.453125" style="292" customWidth="1"/>
    <col min="123" max="16384" width="2.4531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c r="S2" s="292"/>
      <c r="AH2" s="292"/>
    </row>
    <row r="3" spans="1:34"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row r="5" spans="1:34" ht="13"/>
    <row r="6" spans="1:34" ht="13"/>
    <row r="7" spans="1:34" ht="13"/>
    <row r="8" spans="1:34" ht="13"/>
    <row r="9" spans="1:34" ht="13">
      <c r="AH9" s="292"/>
    </row>
    <row r="10" spans="1:34" ht="13"/>
    <row r="11" spans="1:34" ht="13"/>
    <row r="12" spans="1:34" ht="13"/>
    <row r="13" spans="1:34" ht="13"/>
    <row r="14" spans="1:34" ht="13"/>
    <row r="15" spans="1:34" ht="13"/>
    <row r="16" spans="1:34" ht="13"/>
    <row r="17" spans="12:34" ht="13">
      <c r="AH17" s="292"/>
    </row>
    <row r="18" spans="12:34" ht="13"/>
    <row r="19" spans="12:34" ht="13"/>
    <row r="20" spans="12:34" ht="13">
      <c r="AH20" s="292"/>
    </row>
    <row r="21" spans="12:34" ht="13">
      <c r="AH21" s="292"/>
    </row>
    <row r="22" spans="12:34" ht="13"/>
    <row r="23" spans="12:34" ht="13"/>
    <row r="24" spans="12:34" ht="13">
      <c r="Q24" s="292"/>
    </row>
    <row r="25" spans="12:34" ht="13"/>
    <row r="26" spans="12:34" ht="13"/>
    <row r="27" spans="12:34" ht="13"/>
    <row r="28" spans="12:34" ht="13">
      <c r="O28" s="292"/>
      <c r="T28" s="292"/>
      <c r="AH28" s="292"/>
    </row>
    <row r="29" spans="12:34" ht="13"/>
    <row r="30" spans="12:34" ht="13"/>
    <row r="31" spans="12:34" ht="13">
      <c r="Q31" s="292"/>
    </row>
    <row r="32" spans="12:34" ht="13">
      <c r="L32" s="292"/>
    </row>
    <row r="33" spans="2:34" ht="13">
      <c r="C33" s="292"/>
      <c r="E33" s="292"/>
      <c r="G33" s="292"/>
      <c r="I33" s="292"/>
      <c r="X33" s="292"/>
    </row>
    <row r="34" spans="2:34" ht="13">
      <c r="B34" s="292"/>
      <c r="P34" s="292"/>
      <c r="R34" s="292"/>
      <c r="T34" s="292"/>
    </row>
    <row r="35" spans="2:34" ht="13">
      <c r="D35" s="292"/>
      <c r="W35" s="292"/>
      <c r="AC35" s="292"/>
      <c r="AD35" s="292"/>
      <c r="AE35" s="292"/>
      <c r="AF35" s="292"/>
      <c r="AG35" s="292"/>
      <c r="AH35" s="292"/>
    </row>
    <row r="36" spans="2:34" ht="13">
      <c r="H36" s="292"/>
      <c r="J36" s="292"/>
      <c r="K36" s="292"/>
      <c r="M36" s="292"/>
      <c r="Y36" s="292"/>
      <c r="Z36" s="292"/>
      <c r="AA36" s="292"/>
      <c r="AB36" s="292"/>
      <c r="AC36" s="292"/>
      <c r="AD36" s="292"/>
      <c r="AE36" s="292"/>
      <c r="AF36" s="292"/>
      <c r="AG36" s="292"/>
      <c r="AH36" s="292"/>
    </row>
    <row r="37" spans="2:34" ht="13">
      <c r="AH37" s="292"/>
    </row>
    <row r="38" spans="2:34" ht="13">
      <c r="AG38" s="292"/>
      <c r="AH38" s="292"/>
    </row>
    <row r="39" spans="2:34" ht="13"/>
    <row r="40" spans="2:34" ht="13">
      <c r="X40" s="292"/>
    </row>
    <row r="41" spans="2:34" ht="13">
      <c r="R41" s="292"/>
    </row>
    <row r="42" spans="2:34" ht="13">
      <c r="W42" s="292"/>
    </row>
    <row r="43" spans="2:34" ht="13">
      <c r="Y43" s="292"/>
      <c r="Z43" s="292"/>
      <c r="AA43" s="292"/>
      <c r="AB43" s="292"/>
      <c r="AC43" s="292"/>
      <c r="AD43" s="292"/>
      <c r="AE43" s="292"/>
      <c r="AF43" s="292"/>
      <c r="AG43" s="292"/>
      <c r="AH43" s="292"/>
    </row>
    <row r="44" spans="2:34" ht="13">
      <c r="AH44" s="292"/>
    </row>
    <row r="45" spans="2:34" ht="13">
      <c r="X45" s="292"/>
    </row>
    <row r="46" spans="2:34" ht="13"/>
    <row r="47" spans="2:34" ht="13"/>
    <row r="48" spans="2:34" ht="13">
      <c r="W48" s="292"/>
      <c r="Y48" s="292"/>
      <c r="Z48" s="292"/>
      <c r="AA48" s="292"/>
      <c r="AB48" s="292"/>
      <c r="AC48" s="292"/>
      <c r="AD48" s="292"/>
      <c r="AE48" s="292"/>
      <c r="AF48" s="292"/>
      <c r="AG48" s="292"/>
      <c r="AH48" s="292"/>
    </row>
    <row r="49" spans="28:34" ht="13"/>
    <row r="50" spans="28:34" ht="13">
      <c r="AE50" s="292"/>
      <c r="AF50" s="292"/>
      <c r="AG50" s="292"/>
      <c r="AH50" s="292"/>
    </row>
    <row r="51" spans="28:34" ht="13">
      <c r="AC51" s="292"/>
      <c r="AD51" s="292"/>
      <c r="AE51" s="292"/>
      <c r="AF51" s="292"/>
      <c r="AG51" s="292"/>
      <c r="AH51" s="292"/>
    </row>
    <row r="52" spans="28:34" ht="13"/>
    <row r="53" spans="28:34" ht="13">
      <c r="AF53" s="292"/>
      <c r="AG53" s="292"/>
      <c r="AH53" s="292"/>
    </row>
    <row r="54" spans="28:34" ht="13">
      <c r="AH54" s="292"/>
    </row>
    <row r="55" spans="28:34" ht="13"/>
    <row r="56" spans="28:34" ht="13">
      <c r="AB56" s="292"/>
      <c r="AC56" s="292"/>
      <c r="AD56" s="292"/>
      <c r="AE56" s="292"/>
      <c r="AF56" s="292"/>
      <c r="AG56" s="292"/>
      <c r="AH56" s="292"/>
    </row>
    <row r="57" spans="28:34" ht="13">
      <c r="AH57" s="292"/>
    </row>
    <row r="58" spans="28:34" ht="13">
      <c r="AH58" s="292"/>
    </row>
    <row r="59" spans="28:34" ht="13"/>
    <row r="60" spans="28:34" ht="13"/>
    <row r="61" spans="28:34" ht="13"/>
    <row r="62" spans="28:34" ht="13"/>
    <row r="63" spans="28:34" ht="13">
      <c r="AH63" s="292"/>
    </row>
    <row r="64" spans="28:34" ht="13">
      <c r="AG64" s="292"/>
      <c r="AH64" s="292"/>
    </row>
    <row r="65" spans="28:34" ht="13"/>
    <row r="66" spans="28:34" ht="13"/>
    <row r="67" spans="28:34" ht="13"/>
    <row r="68" spans="28:34" ht="13">
      <c r="AB68" s="292"/>
      <c r="AC68" s="292"/>
      <c r="AD68" s="292"/>
      <c r="AE68" s="292"/>
      <c r="AF68" s="292"/>
      <c r="AG68" s="292"/>
      <c r="AH68" s="292"/>
    </row>
    <row r="69" spans="28:34" ht="13">
      <c r="AF69" s="292"/>
      <c r="AG69" s="292"/>
      <c r="AH69" s="292"/>
    </row>
    <row r="70" spans="28:34" ht="13"/>
    <row r="71" spans="28:34" ht="13"/>
    <row r="72" spans="28:34" ht="13"/>
    <row r="73" spans="28:34" ht="13"/>
    <row r="74" spans="28:34" ht="13"/>
    <row r="75" spans="28:34" ht="13">
      <c r="AH75" s="292"/>
    </row>
    <row r="76" spans="28:34" ht="13">
      <c r="AF76" s="292"/>
      <c r="AG76" s="292"/>
      <c r="AH76" s="292"/>
    </row>
    <row r="77" spans="28:34" ht="13">
      <c r="AG77" s="292"/>
      <c r="AH77" s="292"/>
    </row>
    <row r="78" spans="28:34" ht="13"/>
    <row r="79" spans="28:34" ht="13"/>
    <row r="80" spans="28:34" ht="13"/>
    <row r="81" spans="25:34" ht="13"/>
    <row r="82" spans="25:34" ht="13">
      <c r="Y82" s="292"/>
    </row>
    <row r="83" spans="25:34" ht="13">
      <c r="Y83" s="292"/>
      <c r="Z83" s="292"/>
      <c r="AA83" s="292"/>
      <c r="AB83" s="292"/>
      <c r="AC83" s="292"/>
      <c r="AD83" s="292"/>
      <c r="AE83" s="292"/>
      <c r="AF83" s="292"/>
      <c r="AG83" s="292"/>
      <c r="AH83" s="292"/>
    </row>
    <row r="84" spans="25:34" ht="13"/>
    <row r="85" spans="25:34" ht="13"/>
    <row r="86" spans="25:34" ht="13"/>
    <row r="87" spans="25:34" ht="13"/>
    <row r="88" spans="25:34" ht="13">
      <c r="AH88" s="292"/>
    </row>
    <row r="89" spans="25:34" ht="13"/>
    <row r="90" spans="25:34" ht="13"/>
    <row r="91" spans="25:34" ht="13"/>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phoneticPr fontId="2"/>
  <printOptions horizontalCentered="1" verticalCentered="1"/>
  <pageMargins left="0.16" right="0.16" top="0.15748031496062992" bottom="0.15748031496062992" header="0.15748031496062992" footer="0.15748031496062992"/>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workbookViewId="0">
      <selection activeCell="CF12" sqref="CF12"/>
    </sheetView>
  </sheetViews>
  <sheetFormatPr defaultColWidth="0" defaultRowHeight="13.5" customHeight="1" zeroHeight="1"/>
  <cols>
    <col min="1" max="34" width="2.453125" style="293" customWidth="1"/>
    <col min="35" max="122" width="2.453125" style="292" customWidth="1"/>
    <col min="123" max="16384" width="2.4531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c r="S2" s="292"/>
      <c r="AH2" s="292"/>
    </row>
    <row r="3" spans="2:34"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row r="5" spans="2:34" ht="13"/>
    <row r="6" spans="2:34" ht="13"/>
    <row r="7" spans="2:34" ht="13"/>
    <row r="8" spans="2:34" ht="13"/>
    <row r="9" spans="2:34" ht="13">
      <c r="AH9" s="292"/>
    </row>
    <row r="10" spans="2:34" ht="13"/>
    <row r="11" spans="2:34" ht="13"/>
    <row r="12" spans="2:34" ht="13"/>
    <row r="13" spans="2:34" ht="13"/>
    <row r="14" spans="2:34" ht="13"/>
    <row r="15" spans="2:34" ht="13"/>
    <row r="16" spans="2:34" ht="13"/>
    <row r="17" spans="12:34" ht="13">
      <c r="AH17" s="292"/>
    </row>
    <row r="18" spans="12:34" ht="13"/>
    <row r="19" spans="12:34" ht="13"/>
    <row r="20" spans="12:34" ht="13">
      <c r="AH20" s="292"/>
    </row>
    <row r="21" spans="12:34" ht="13">
      <c r="AH21" s="292"/>
    </row>
    <row r="22" spans="12:34" ht="13"/>
    <row r="23" spans="12:34" ht="13"/>
    <row r="24" spans="12:34" ht="13">
      <c r="Q24" s="292"/>
    </row>
    <row r="25" spans="12:34" ht="13"/>
    <row r="26" spans="12:34" ht="13"/>
    <row r="27" spans="12:34" ht="13"/>
    <row r="28" spans="12:34" ht="13">
      <c r="O28" s="292"/>
      <c r="T28" s="292"/>
      <c r="AH28" s="292"/>
    </row>
    <row r="29" spans="12:34" ht="13"/>
    <row r="30" spans="12:34" ht="13"/>
    <row r="31" spans="12:34" ht="13">
      <c r="Q31" s="292"/>
    </row>
    <row r="32" spans="12:34" ht="13">
      <c r="L32" s="292"/>
    </row>
    <row r="33" spans="2:34" ht="13">
      <c r="C33" s="292"/>
      <c r="E33" s="292"/>
      <c r="G33" s="292"/>
      <c r="I33" s="292"/>
      <c r="X33" s="292"/>
    </row>
    <row r="34" spans="2:34" ht="13">
      <c r="B34" s="292"/>
      <c r="P34" s="292"/>
      <c r="R34" s="292"/>
      <c r="T34" s="292"/>
    </row>
    <row r="35" spans="2:34" ht="13">
      <c r="D35" s="292"/>
      <c r="W35" s="292"/>
      <c r="AC35" s="292"/>
      <c r="AD35" s="292"/>
      <c r="AE35" s="292"/>
      <c r="AF35" s="292"/>
      <c r="AG35" s="292"/>
      <c r="AH35" s="292"/>
    </row>
    <row r="36" spans="2:34" ht="13">
      <c r="H36" s="292"/>
      <c r="J36" s="292"/>
      <c r="K36" s="292"/>
      <c r="M36" s="292"/>
      <c r="Y36" s="292"/>
      <c r="Z36" s="292"/>
      <c r="AA36" s="292"/>
      <c r="AB36" s="292"/>
      <c r="AC36" s="292"/>
      <c r="AD36" s="292"/>
      <c r="AE36" s="292"/>
      <c r="AF36" s="292"/>
      <c r="AG36" s="292"/>
      <c r="AH36" s="292"/>
    </row>
    <row r="37" spans="2:34" ht="13">
      <c r="AH37" s="292"/>
    </row>
    <row r="38" spans="2:34" ht="13">
      <c r="AG38" s="292"/>
      <c r="AH38" s="292"/>
    </row>
    <row r="39" spans="2:34" ht="13"/>
    <row r="40" spans="2:34" ht="13">
      <c r="X40" s="292"/>
    </row>
    <row r="41" spans="2:34" ht="13">
      <c r="R41" s="292"/>
    </row>
    <row r="42" spans="2:34" ht="13">
      <c r="W42" s="292"/>
    </row>
    <row r="43" spans="2:34" ht="13">
      <c r="Y43" s="292"/>
      <c r="Z43" s="292"/>
      <c r="AA43" s="292"/>
      <c r="AB43" s="292"/>
      <c r="AC43" s="292"/>
      <c r="AD43" s="292"/>
      <c r="AE43" s="292"/>
      <c r="AF43" s="292"/>
      <c r="AG43" s="292"/>
      <c r="AH43" s="292"/>
    </row>
    <row r="44" spans="2:34" ht="13">
      <c r="AH44" s="292"/>
    </row>
    <row r="45" spans="2:34" ht="13">
      <c r="X45" s="292"/>
    </row>
    <row r="46" spans="2:34" ht="13"/>
    <row r="47" spans="2:34" ht="13"/>
    <row r="48" spans="2:34" ht="13">
      <c r="W48" s="292"/>
      <c r="Y48" s="292"/>
      <c r="Z48" s="292"/>
      <c r="AA48" s="292"/>
      <c r="AB48" s="292"/>
      <c r="AC48" s="292"/>
      <c r="AD48" s="292"/>
      <c r="AE48" s="292"/>
      <c r="AF48" s="292"/>
      <c r="AG48" s="292"/>
      <c r="AH48" s="292"/>
    </row>
    <row r="49" spans="28:34" ht="13"/>
    <row r="50" spans="28:34" ht="13">
      <c r="AE50" s="292"/>
      <c r="AF50" s="292"/>
      <c r="AG50" s="292"/>
      <c r="AH50" s="292"/>
    </row>
    <row r="51" spans="28:34" ht="13">
      <c r="AC51" s="292"/>
      <c r="AD51" s="292"/>
      <c r="AE51" s="292"/>
      <c r="AF51" s="292"/>
      <c r="AG51" s="292"/>
      <c r="AH51" s="292"/>
    </row>
    <row r="52" spans="28:34" ht="13"/>
    <row r="53" spans="28:34" ht="13">
      <c r="AF53" s="292"/>
      <c r="AG53" s="292"/>
      <c r="AH53" s="292"/>
    </row>
    <row r="54" spans="28:34" ht="13">
      <c r="AH54" s="292"/>
    </row>
    <row r="55" spans="28:34" ht="13"/>
    <row r="56" spans="28:34" ht="13">
      <c r="AB56" s="292"/>
      <c r="AC56" s="292"/>
      <c r="AD56" s="292"/>
      <c r="AE56" s="292"/>
      <c r="AF56" s="292"/>
      <c r="AG56" s="292"/>
      <c r="AH56" s="292"/>
    </row>
    <row r="57" spans="28:34" ht="13">
      <c r="AH57" s="292"/>
    </row>
    <row r="58" spans="28:34" ht="13">
      <c r="AH58" s="292"/>
    </row>
    <row r="59" spans="28:34" ht="13">
      <c r="AG59" s="292"/>
      <c r="AH59" s="292"/>
    </row>
    <row r="60" spans="28:34" ht="13"/>
    <row r="61" spans="28:34" ht="13"/>
    <row r="62" spans="28:34" ht="13"/>
    <row r="63" spans="28:34" ht="13">
      <c r="AH63" s="292"/>
    </row>
    <row r="64" spans="28:34" ht="13">
      <c r="AG64" s="292"/>
      <c r="AH64" s="292"/>
    </row>
    <row r="65" spans="28:34" ht="13"/>
    <row r="66" spans="28:34" ht="13"/>
    <row r="67" spans="28:34" ht="13"/>
    <row r="68" spans="28:34" ht="13">
      <c r="AB68" s="292"/>
      <c r="AC68" s="292"/>
      <c r="AD68" s="292"/>
      <c r="AE68" s="292"/>
      <c r="AF68" s="292"/>
      <c r="AG68" s="292"/>
      <c r="AH68" s="292"/>
    </row>
    <row r="69" spans="28:34" ht="13">
      <c r="AF69" s="292"/>
      <c r="AG69" s="292"/>
      <c r="AH69" s="292"/>
    </row>
    <row r="70" spans="28:34" ht="13"/>
    <row r="71" spans="28:34" ht="13"/>
    <row r="72" spans="28:34" ht="13"/>
    <row r="73" spans="28:34" ht="13"/>
    <row r="74" spans="28:34" ht="13"/>
    <row r="75" spans="28:34" ht="13">
      <c r="AH75" s="292"/>
    </row>
    <row r="76" spans="28:34" ht="13">
      <c r="AF76" s="292"/>
      <c r="AG76" s="292"/>
      <c r="AH76" s="292"/>
    </row>
    <row r="77" spans="28:34" ht="13">
      <c r="AG77" s="292"/>
      <c r="AH77" s="292"/>
    </row>
    <row r="78" spans="28:34" ht="13"/>
    <row r="79" spans="28:34" ht="13"/>
    <row r="80" spans="28:34" ht="13"/>
    <row r="81" spans="25:34" ht="13"/>
    <row r="82" spans="25:34" ht="13">
      <c r="Y82" s="292"/>
    </row>
    <row r="83" spans="25:34" ht="13">
      <c r="Y83" s="292"/>
      <c r="Z83" s="292"/>
      <c r="AA83" s="292"/>
      <c r="AB83" s="292"/>
      <c r="AC83" s="292"/>
      <c r="AD83" s="292"/>
      <c r="AE83" s="292"/>
      <c r="AF83" s="292"/>
      <c r="AG83" s="292"/>
      <c r="AH83" s="292"/>
    </row>
    <row r="84" spans="25:34" ht="13"/>
    <row r="85" spans="25:34" ht="13"/>
    <row r="86" spans="25:34" ht="13"/>
    <row r="87" spans="25:34" ht="13"/>
    <row r="88" spans="25:34" ht="13">
      <c r="AH88" s="292"/>
    </row>
    <row r="89" spans="25:34" ht="13"/>
    <row r="90" spans="25:34" ht="13"/>
    <row r="91" spans="25:34" ht="13"/>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phoneticPr fontId="2"/>
  <printOptions horizontalCentered="1" verticalCentered="1"/>
  <pageMargins left="0.16" right="0.16" top="0.16" bottom="0.16" header="0.16" footer="0.16"/>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50" customWidth="1"/>
    <col min="2" max="8" width="13.36328125" style="150" customWidth="1"/>
    <col min="9" max="16384" width="11.0898437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25864</v>
      </c>
      <c r="E3" s="162"/>
      <c r="F3" s="163">
        <v>39893</v>
      </c>
      <c r="G3" s="164"/>
      <c r="H3" s="165"/>
    </row>
    <row r="4" spans="1:8">
      <c r="A4" s="166"/>
      <c r="B4" s="167"/>
      <c r="C4" s="168"/>
      <c r="D4" s="169">
        <v>23140</v>
      </c>
      <c r="E4" s="170"/>
      <c r="F4" s="171">
        <v>26170</v>
      </c>
      <c r="G4" s="172"/>
      <c r="H4" s="173"/>
    </row>
    <row r="5" spans="1:8">
      <c r="A5" s="154" t="s">
        <v>551</v>
      </c>
      <c r="B5" s="159"/>
      <c r="C5" s="160"/>
      <c r="D5" s="161">
        <v>42346</v>
      </c>
      <c r="E5" s="162"/>
      <c r="F5" s="163">
        <v>41080</v>
      </c>
      <c r="G5" s="164"/>
      <c r="H5" s="165"/>
    </row>
    <row r="6" spans="1:8">
      <c r="A6" s="166"/>
      <c r="B6" s="167"/>
      <c r="C6" s="168"/>
      <c r="D6" s="169">
        <v>37050</v>
      </c>
      <c r="E6" s="170"/>
      <c r="F6" s="171">
        <v>27265</v>
      </c>
      <c r="G6" s="172"/>
      <c r="H6" s="173"/>
    </row>
    <row r="7" spans="1:8">
      <c r="A7" s="154" t="s">
        <v>552</v>
      </c>
      <c r="B7" s="159"/>
      <c r="C7" s="160"/>
      <c r="D7" s="161">
        <v>21936</v>
      </c>
      <c r="E7" s="162"/>
      <c r="F7" s="163">
        <v>33173</v>
      </c>
      <c r="G7" s="164"/>
      <c r="H7" s="165"/>
    </row>
    <row r="8" spans="1:8">
      <c r="A8" s="166"/>
      <c r="B8" s="167"/>
      <c r="C8" s="168"/>
      <c r="D8" s="169">
        <v>19411</v>
      </c>
      <c r="E8" s="170"/>
      <c r="F8" s="171">
        <v>20353</v>
      </c>
      <c r="G8" s="172"/>
      <c r="H8" s="173"/>
    </row>
    <row r="9" spans="1:8">
      <c r="A9" s="154" t="s">
        <v>553</v>
      </c>
      <c r="B9" s="159"/>
      <c r="C9" s="160"/>
      <c r="D9" s="161">
        <v>35293</v>
      </c>
      <c r="E9" s="162"/>
      <c r="F9" s="163">
        <v>37644</v>
      </c>
      <c r="G9" s="164"/>
      <c r="H9" s="165"/>
    </row>
    <row r="10" spans="1:8">
      <c r="A10" s="166"/>
      <c r="B10" s="167"/>
      <c r="C10" s="168"/>
      <c r="D10" s="169">
        <v>30814</v>
      </c>
      <c r="E10" s="170"/>
      <c r="F10" s="171">
        <v>24939</v>
      </c>
      <c r="G10" s="172"/>
      <c r="H10" s="173"/>
    </row>
    <row r="11" spans="1:8">
      <c r="A11" s="154" t="s">
        <v>554</v>
      </c>
      <c r="B11" s="159"/>
      <c r="C11" s="160"/>
      <c r="D11" s="161">
        <v>41573</v>
      </c>
      <c r="E11" s="162"/>
      <c r="F11" s="163">
        <v>39221</v>
      </c>
      <c r="G11" s="164"/>
      <c r="H11" s="165"/>
    </row>
    <row r="12" spans="1:8">
      <c r="A12" s="166"/>
      <c r="B12" s="167"/>
      <c r="C12" s="174"/>
      <c r="D12" s="169">
        <v>36429</v>
      </c>
      <c r="E12" s="170"/>
      <c r="F12" s="171">
        <v>24821</v>
      </c>
      <c r="G12" s="172"/>
      <c r="H12" s="173"/>
    </row>
    <row r="13" spans="1:8">
      <c r="A13" s="154"/>
      <c r="B13" s="159"/>
      <c r="C13" s="175"/>
      <c r="D13" s="176">
        <v>33402</v>
      </c>
      <c r="E13" s="177"/>
      <c r="F13" s="178">
        <v>38202</v>
      </c>
      <c r="G13" s="179"/>
      <c r="H13" s="165"/>
    </row>
    <row r="14" spans="1:8">
      <c r="A14" s="166"/>
      <c r="B14" s="167"/>
      <c r="C14" s="168"/>
      <c r="D14" s="169">
        <v>29369</v>
      </c>
      <c r="E14" s="170"/>
      <c r="F14" s="171">
        <v>24710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4.57</v>
      </c>
      <c r="C19" s="180">
        <f>ROUND(VALUE(SUBSTITUTE(実質収支比率等に係る経年分析!G$48,"▲","-")),2)</f>
        <v>4.1900000000000004</v>
      </c>
      <c r="D19" s="180">
        <f>ROUND(VALUE(SUBSTITUTE(実質収支比率等に係る経年分析!H$48,"▲","-")),2)</f>
        <v>5.33</v>
      </c>
      <c r="E19" s="180">
        <f>ROUND(VALUE(SUBSTITUTE(実質収支比率等に係る経年分析!I$48,"▲","-")),2)</f>
        <v>2.98</v>
      </c>
      <c r="F19" s="180">
        <f>ROUND(VALUE(SUBSTITUTE(実質収支比率等に係る経年分析!J$48,"▲","-")),2)</f>
        <v>4.18</v>
      </c>
    </row>
    <row r="20" spans="1:11">
      <c r="A20" s="180" t="s">
        <v>55</v>
      </c>
      <c r="B20" s="180">
        <f>ROUND(VALUE(SUBSTITUTE(実質収支比率等に係る経年分析!F$47,"▲","-")),2)</f>
        <v>18.23</v>
      </c>
      <c r="C20" s="180">
        <f>ROUND(VALUE(SUBSTITUTE(実質収支比率等に係る経年分析!G$47,"▲","-")),2)</f>
        <v>20.420000000000002</v>
      </c>
      <c r="D20" s="180">
        <f>ROUND(VALUE(SUBSTITUTE(実質収支比率等に係る経年分析!H$47,"▲","-")),2)</f>
        <v>22</v>
      </c>
      <c r="E20" s="180">
        <f>ROUND(VALUE(SUBSTITUTE(実質収支比率等に係る経年分析!I$47,"▲","-")),2)</f>
        <v>26.07</v>
      </c>
      <c r="F20" s="180">
        <f>ROUND(VALUE(SUBSTITUTE(実質収支比率等に係る経年分析!J$47,"▲","-")),2)</f>
        <v>25.98</v>
      </c>
    </row>
    <row r="21" spans="1:11">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1.1100000000000001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2.4700000000000002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2.13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10267</v>
      </c>
      <c r="E42" s="182"/>
      <c r="F42" s="182"/>
      <c r="G42" s="182">
        <f>'実質公債費比率（分子）の構造'!L$52</f>
        <v>10159</v>
      </c>
      <c r="H42" s="182"/>
      <c r="I42" s="182"/>
      <c r="J42" s="182">
        <f>'実質公債費比率（分子）の構造'!M$52</f>
        <v>9681</v>
      </c>
      <c r="K42" s="182"/>
      <c r="L42" s="182"/>
      <c r="M42" s="182">
        <f>'実質公債費比率（分子）の構造'!N$52</f>
        <v>10104</v>
      </c>
      <c r="N42" s="182"/>
      <c r="O42" s="182"/>
      <c r="P42" s="182">
        <f>'実質公債費比率（分子）の構造'!O$52</f>
        <v>9358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1941</v>
      </c>
      <c r="C44" s="182"/>
      <c r="D44" s="182"/>
      <c r="E44" s="182">
        <f>'実質公債費比率（分子）の構造'!L$50</f>
        <v>2232</v>
      </c>
      <c r="F44" s="182"/>
      <c r="G44" s="182"/>
      <c r="H44" s="182">
        <f>'実質公債費比率（分子）の構造'!M$50</f>
        <v>1663</v>
      </c>
      <c r="I44" s="182"/>
      <c r="J44" s="182"/>
      <c r="K44" s="182">
        <f>'実質公債費比率（分子）の構造'!N$50</f>
        <v>1551</v>
      </c>
      <c r="L44" s="182"/>
      <c r="M44" s="182"/>
      <c r="N44" s="182">
        <f>'実質公債費比率（分子）の構造'!O$50</f>
        <v>1675</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1302</v>
      </c>
      <c r="C46" s="182"/>
      <c r="D46" s="182"/>
      <c r="E46" s="182">
        <f>'実質公債費比率（分子）の構造'!L$48</f>
        <v>1316</v>
      </c>
      <c r="F46" s="182"/>
      <c r="G46" s="182"/>
      <c r="H46" s="182">
        <f>'実質公債費比率（分子）の構造'!M$48</f>
        <v>1283</v>
      </c>
      <c r="I46" s="182"/>
      <c r="J46" s="182"/>
      <c r="K46" s="182">
        <f>'実質公債費比率（分子）の構造'!N$48</f>
        <v>1318</v>
      </c>
      <c r="L46" s="182"/>
      <c r="M46" s="182"/>
      <c r="N46" s="182">
        <f>'実質公債費比率（分子）の構造'!O$48</f>
        <v>1267</v>
      </c>
      <c r="O46" s="182"/>
      <c r="P46" s="182"/>
    </row>
    <row r="47" spans="1:16">
      <c r="A47" s="182" t="s">
        <v>68</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f>'実質公債費比率（分子）の構造'!L$46</f>
        <v>83</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7575</v>
      </c>
      <c r="C49" s="182"/>
      <c r="D49" s="182"/>
      <c r="E49" s="182">
        <f>'実質公債費比率（分子）の構造'!L$45</f>
        <v>7623</v>
      </c>
      <c r="F49" s="182"/>
      <c r="G49" s="182"/>
      <c r="H49" s="182">
        <f>'実質公債費比率（分子）の構造'!M$45</f>
        <v>8221</v>
      </c>
      <c r="I49" s="182"/>
      <c r="J49" s="182"/>
      <c r="K49" s="182">
        <f>'実質公債費比率（分子）の構造'!N$45</f>
        <v>8528</v>
      </c>
      <c r="L49" s="182"/>
      <c r="M49" s="182"/>
      <c r="N49" s="182">
        <f>'実質公債費比率（分子）の構造'!O$45</f>
        <v>8041</v>
      </c>
      <c r="O49" s="182"/>
      <c r="P49" s="182"/>
    </row>
    <row r="50" spans="1:16">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1112</v>
      </c>
      <c r="G50" s="182" t="e">
        <f>NA()</f>
        <v>#N/A</v>
      </c>
      <c r="H50" s="182" t="e">
        <f>NA()</f>
        <v>#N/A</v>
      </c>
      <c r="I50" s="182">
        <f>IF(ISNUMBER('実質公債費比率（分子）の構造'!M$53),'実質公債費比率（分子）の構造'!M$53,NA())</f>
        <v>1486</v>
      </c>
      <c r="J50" s="182" t="e">
        <f>NA()</f>
        <v>#N/A</v>
      </c>
      <c r="K50" s="182" t="e">
        <f>NA()</f>
        <v>#N/A</v>
      </c>
      <c r="L50" s="182">
        <f>IF(ISNUMBER('実質公債費比率（分子）の構造'!N$53),'実質公債費比率（分子）の構造'!N$53,NA())</f>
        <v>1293</v>
      </c>
      <c r="M50" s="182" t="e">
        <f>NA()</f>
        <v>#N/A</v>
      </c>
      <c r="N50" s="182" t="e">
        <f>NA()</f>
        <v>#N/A</v>
      </c>
      <c r="O50" s="182">
        <f>IF(ISNUMBER('実質公債費比率（分子）の構造'!O$53),'実質公債費比率（分子）の構造'!O$53,NA())</f>
        <v>1625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57959</v>
      </c>
      <c r="E56" s="181"/>
      <c r="F56" s="181"/>
      <c r="G56" s="181">
        <f>'将来負担比率（分子）の構造'!J$52</f>
        <v>56182</v>
      </c>
      <c r="H56" s="181"/>
      <c r="I56" s="181"/>
      <c r="J56" s="181">
        <f>'将来負担比率（分子）の構造'!K$52</f>
        <v>52919</v>
      </c>
      <c r="K56" s="181"/>
      <c r="L56" s="181"/>
      <c r="M56" s="181">
        <f>'将来負担比率（分子）の構造'!L$52</f>
        <v>49350</v>
      </c>
      <c r="N56" s="181"/>
      <c r="O56" s="181"/>
      <c r="P56" s="181">
        <f>'将来負担比率（分子）の構造'!M$52</f>
        <v>47530</v>
      </c>
    </row>
    <row r="57" spans="1:16">
      <c r="A57" s="181" t="s">
        <v>42</v>
      </c>
      <c r="B57" s="181"/>
      <c r="C57" s="181"/>
      <c r="D57" s="181">
        <f>'将来負担比率（分子）の構造'!I$51</f>
        <v>32544</v>
      </c>
      <c r="E57" s="181"/>
      <c r="F57" s="181"/>
      <c r="G57" s="181">
        <f>'将来負担比率（分子）の構造'!J$51</f>
        <v>31452</v>
      </c>
      <c r="H57" s="181"/>
      <c r="I57" s="181"/>
      <c r="J57" s="181">
        <f>'将来負担比率（分子）の構造'!K$51</f>
        <v>30208</v>
      </c>
      <c r="K57" s="181"/>
      <c r="L57" s="181"/>
      <c r="M57" s="181">
        <f>'将来負担比率（分子）の構造'!L$51</f>
        <v>28467</v>
      </c>
      <c r="N57" s="181"/>
      <c r="O57" s="181"/>
      <c r="P57" s="181">
        <f>'将来負担比率（分子）の構造'!M$51</f>
        <v>32485</v>
      </c>
    </row>
    <row r="58" spans="1:16">
      <c r="A58" s="181" t="s">
        <v>41</v>
      </c>
      <c r="B58" s="181"/>
      <c r="C58" s="181"/>
      <c r="D58" s="181">
        <f>'将来負担比率（分子）の構造'!I$50</f>
        <v>30247</v>
      </c>
      <c r="E58" s="181"/>
      <c r="F58" s="181"/>
      <c r="G58" s="181">
        <f>'将来負担比率（分子）の構造'!J$50</f>
        <v>31840</v>
      </c>
      <c r="H58" s="181"/>
      <c r="I58" s="181"/>
      <c r="J58" s="181">
        <f>'将来負担比率（分子）の構造'!K$50</f>
        <v>35072</v>
      </c>
      <c r="K58" s="181"/>
      <c r="L58" s="181"/>
      <c r="M58" s="181">
        <f>'将来負担比率（分子）の構造'!L$50</f>
        <v>40070</v>
      </c>
      <c r="N58" s="181"/>
      <c r="O58" s="181"/>
      <c r="P58" s="181">
        <f>'将来負担比率（分子）の構造'!M$50</f>
        <v>41320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v>
      </c>
      <c r="C61" s="181"/>
      <c r="D61" s="181"/>
      <c r="E61" s="181">
        <f>'将来負担比率（分子）の構造'!J$46</f>
        <v>33</v>
      </c>
      <c r="F61" s="181"/>
      <c r="G61" s="181"/>
      <c r="H61" s="181">
        <f>'将来負担比率（分子）の構造'!K$46</f>
        <v>20</v>
      </c>
      <c r="I61" s="181"/>
      <c r="J61" s="181"/>
      <c r="K61" s="181">
        <f>'将来負担比率（分子）の構造'!L$46</f>
        <v>20</v>
      </c>
      <c r="L61" s="181"/>
      <c r="M61" s="181"/>
      <c r="N61" s="181">
        <f>'将来負担比率（分子）の構造'!M$46</f>
        <v>12</v>
      </c>
      <c r="O61" s="181"/>
      <c r="P61" s="181"/>
    </row>
    <row r="62" spans="1:16">
      <c r="A62" s="181" t="s">
        <v>35</v>
      </c>
      <c r="B62" s="181">
        <f>'将来負担比率（分子）の構造'!I$45</f>
        <v>25967</v>
      </c>
      <c r="C62" s="181"/>
      <c r="D62" s="181"/>
      <c r="E62" s="181">
        <f>'将来負担比率（分子）の構造'!J$45</f>
        <v>25080</v>
      </c>
      <c r="F62" s="181"/>
      <c r="G62" s="181"/>
      <c r="H62" s="181">
        <f>'将来負担比率（分子）の構造'!K$45</f>
        <v>23591</v>
      </c>
      <c r="I62" s="181"/>
      <c r="J62" s="181"/>
      <c r="K62" s="181">
        <f>'将来負担比率（分子）の構造'!L$45</f>
        <v>24535</v>
      </c>
      <c r="L62" s="181"/>
      <c r="M62" s="181"/>
      <c r="N62" s="181">
        <f>'将来負担比率（分子）の構造'!M$45</f>
        <v>23519</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15507</v>
      </c>
      <c r="C64" s="181"/>
      <c r="D64" s="181"/>
      <c r="E64" s="181">
        <f>'将来負担比率（分子）の構造'!J$43</f>
        <v>16154</v>
      </c>
      <c r="F64" s="181"/>
      <c r="G64" s="181"/>
      <c r="H64" s="181">
        <f>'将来負担比率（分子）の構造'!K$43</f>
        <v>15972</v>
      </c>
      <c r="I64" s="181"/>
      <c r="J64" s="181"/>
      <c r="K64" s="181">
        <f>'将来負担比率（分子）の構造'!L$43</f>
        <v>17283</v>
      </c>
      <c r="L64" s="181"/>
      <c r="M64" s="181"/>
      <c r="N64" s="181">
        <f>'将来負担比率（分子）の構造'!M$43</f>
        <v>19252</v>
      </c>
      <c r="O64" s="181"/>
      <c r="P64" s="181"/>
    </row>
    <row r="65" spans="1:16">
      <c r="A65" s="181" t="s">
        <v>32</v>
      </c>
      <c r="B65" s="181">
        <f>'将来負担比率（分子）の構造'!I$42</f>
        <v>5974</v>
      </c>
      <c r="C65" s="181"/>
      <c r="D65" s="181"/>
      <c r="E65" s="181">
        <f>'将来負担比率（分子）の構造'!J$42</f>
        <v>4943</v>
      </c>
      <c r="F65" s="181"/>
      <c r="G65" s="181"/>
      <c r="H65" s="181">
        <f>'将来負担比率（分子）の構造'!K$42</f>
        <v>6419</v>
      </c>
      <c r="I65" s="181"/>
      <c r="J65" s="181"/>
      <c r="K65" s="181">
        <f>'将来負担比率（分子）の構造'!L$42</f>
        <v>3654</v>
      </c>
      <c r="L65" s="181"/>
      <c r="M65" s="181"/>
      <c r="N65" s="181">
        <f>'将来負担比率（分子）の構造'!M$42</f>
        <v>3512</v>
      </c>
      <c r="O65" s="181"/>
      <c r="P65" s="181"/>
    </row>
    <row r="66" spans="1:16">
      <c r="A66" s="181" t="s">
        <v>31</v>
      </c>
      <c r="B66" s="181">
        <f>'将来負担比率（分子）の構造'!I$41</f>
        <v>60022</v>
      </c>
      <c r="C66" s="181"/>
      <c r="D66" s="181"/>
      <c r="E66" s="181">
        <f>'将来負担比率（分子）の構造'!J$41</f>
        <v>61690</v>
      </c>
      <c r="F66" s="181"/>
      <c r="G66" s="181"/>
      <c r="H66" s="181">
        <f>'将来負担比率（分子）の構造'!K$41</f>
        <v>57368</v>
      </c>
      <c r="I66" s="181"/>
      <c r="J66" s="181"/>
      <c r="K66" s="181">
        <f>'将来負担比率（分子）の構造'!L$41</f>
        <v>58320</v>
      </c>
      <c r="L66" s="181"/>
      <c r="M66" s="181"/>
      <c r="N66" s="181">
        <f>'将来負担比率（分子）の構造'!M$41</f>
        <v>62415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19025</v>
      </c>
      <c r="C72" s="185">
        <f>基金残高に係る経年分析!G55</f>
        <v>22909</v>
      </c>
      <c r="D72" s="185">
        <f>基金残高に係る経年分析!H55</f>
        <v>23816</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12638</v>
      </c>
      <c r="C74" s="185">
        <f>基金残高に係る経年分析!G57</f>
        <v>11645</v>
      </c>
      <c r="D74" s="185">
        <f>基金残高に係る経年分析!H57</f>
        <v>11566</v>
      </c>
    </row>
  </sheetData>
  <sheetProtection algorithmName="SHA-512" hashValue="J1tF635REBSxJVLARPr7jgMKV8BnyXn+WsG2jNAxgw2By3v9GfMx2Wd7DpMGBmIclygQfM00QXa5gWSy6w3jrA==" saltValue="gMkniZ4hxeUpZacmvvir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328125" style="226" customWidth="1"/>
    <col min="96" max="133" width="1.6328125" style="243" customWidth="1"/>
    <col min="134" max="143" width="1.6328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86562771</v>
      </c>
      <c r="S5" s="736"/>
      <c r="T5" s="736"/>
      <c r="U5" s="736"/>
      <c r="V5" s="736"/>
      <c r="W5" s="736"/>
      <c r="X5" s="736"/>
      <c r="Y5" s="779"/>
      <c r="Z5" s="797">
        <v>39.1</v>
      </c>
      <c r="AA5" s="797"/>
      <c r="AB5" s="797"/>
      <c r="AC5" s="797"/>
      <c r="AD5" s="798">
        <v>79682999</v>
      </c>
      <c r="AE5" s="798"/>
      <c r="AF5" s="798"/>
      <c r="AG5" s="798"/>
      <c r="AH5" s="798"/>
      <c r="AI5" s="798"/>
      <c r="AJ5" s="798"/>
      <c r="AK5" s="798"/>
      <c r="AL5" s="780">
        <v>85.8</v>
      </c>
      <c r="AM5" s="751"/>
      <c r="AN5" s="751"/>
      <c r="AO5" s="781"/>
      <c r="AP5" s="746" t="s">
        <v>225</v>
      </c>
      <c r="AQ5" s="747"/>
      <c r="AR5" s="747"/>
      <c r="AS5" s="747"/>
      <c r="AT5" s="747"/>
      <c r="AU5" s="747"/>
      <c r="AV5" s="747"/>
      <c r="AW5" s="747"/>
      <c r="AX5" s="747"/>
      <c r="AY5" s="747"/>
      <c r="AZ5" s="747"/>
      <c r="BA5" s="747"/>
      <c r="BB5" s="747"/>
      <c r="BC5" s="747"/>
      <c r="BD5" s="747"/>
      <c r="BE5" s="747"/>
      <c r="BF5" s="748"/>
      <c r="BG5" s="680">
        <v>78035269</v>
      </c>
      <c r="BH5" s="681"/>
      <c r="BI5" s="681"/>
      <c r="BJ5" s="681"/>
      <c r="BK5" s="681"/>
      <c r="BL5" s="681"/>
      <c r="BM5" s="681"/>
      <c r="BN5" s="682"/>
      <c r="BO5" s="713">
        <v>90.1</v>
      </c>
      <c r="BP5" s="713"/>
      <c r="BQ5" s="713"/>
      <c r="BR5" s="713"/>
      <c r="BS5" s="714">
        <v>239251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738106</v>
      </c>
      <c r="S6" s="681"/>
      <c r="T6" s="681"/>
      <c r="U6" s="681"/>
      <c r="V6" s="681"/>
      <c r="W6" s="681"/>
      <c r="X6" s="681"/>
      <c r="Y6" s="682"/>
      <c r="Z6" s="713">
        <v>0.3</v>
      </c>
      <c r="AA6" s="713"/>
      <c r="AB6" s="713"/>
      <c r="AC6" s="713"/>
      <c r="AD6" s="714">
        <v>738106</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78035269</v>
      </c>
      <c r="BH6" s="681"/>
      <c r="BI6" s="681"/>
      <c r="BJ6" s="681"/>
      <c r="BK6" s="681"/>
      <c r="BL6" s="681"/>
      <c r="BM6" s="681"/>
      <c r="BN6" s="682"/>
      <c r="BO6" s="713">
        <v>90.1</v>
      </c>
      <c r="BP6" s="713"/>
      <c r="BQ6" s="713"/>
      <c r="BR6" s="713"/>
      <c r="BS6" s="714">
        <v>239251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765668</v>
      </c>
      <c r="CS6" s="681"/>
      <c r="CT6" s="681"/>
      <c r="CU6" s="681"/>
      <c r="CV6" s="681"/>
      <c r="CW6" s="681"/>
      <c r="CX6" s="681"/>
      <c r="CY6" s="682"/>
      <c r="CZ6" s="780">
        <v>0.4</v>
      </c>
      <c r="DA6" s="751"/>
      <c r="DB6" s="751"/>
      <c r="DC6" s="783"/>
      <c r="DD6" s="686" t="s">
        <v>232</v>
      </c>
      <c r="DE6" s="681"/>
      <c r="DF6" s="681"/>
      <c r="DG6" s="681"/>
      <c r="DH6" s="681"/>
      <c r="DI6" s="681"/>
      <c r="DJ6" s="681"/>
      <c r="DK6" s="681"/>
      <c r="DL6" s="681"/>
      <c r="DM6" s="681"/>
      <c r="DN6" s="681"/>
      <c r="DO6" s="681"/>
      <c r="DP6" s="682"/>
      <c r="DQ6" s="686">
        <v>765667</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75876</v>
      </c>
      <c r="S7" s="681"/>
      <c r="T7" s="681"/>
      <c r="U7" s="681"/>
      <c r="V7" s="681"/>
      <c r="W7" s="681"/>
      <c r="X7" s="681"/>
      <c r="Y7" s="682"/>
      <c r="Z7" s="713">
        <v>0</v>
      </c>
      <c r="AA7" s="713"/>
      <c r="AB7" s="713"/>
      <c r="AC7" s="713"/>
      <c r="AD7" s="714">
        <v>75876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44021543</v>
      </c>
      <c r="BH7" s="681"/>
      <c r="BI7" s="681"/>
      <c r="BJ7" s="681"/>
      <c r="BK7" s="681"/>
      <c r="BL7" s="681"/>
      <c r="BM7" s="681"/>
      <c r="BN7" s="682"/>
      <c r="BO7" s="713">
        <v>50.9</v>
      </c>
      <c r="BP7" s="713"/>
      <c r="BQ7" s="713"/>
      <c r="BR7" s="713"/>
      <c r="BS7" s="714">
        <v>239251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72812735</v>
      </c>
      <c r="CS7" s="681"/>
      <c r="CT7" s="681"/>
      <c r="CU7" s="681"/>
      <c r="CV7" s="681"/>
      <c r="CW7" s="681"/>
      <c r="CX7" s="681"/>
      <c r="CY7" s="682"/>
      <c r="CZ7" s="713">
        <v>33.700000000000003</v>
      </c>
      <c r="DA7" s="713"/>
      <c r="DB7" s="713"/>
      <c r="DC7" s="713"/>
      <c r="DD7" s="686">
        <v>7200294</v>
      </c>
      <c r="DE7" s="681"/>
      <c r="DF7" s="681"/>
      <c r="DG7" s="681"/>
      <c r="DH7" s="681"/>
      <c r="DI7" s="681"/>
      <c r="DJ7" s="681"/>
      <c r="DK7" s="681"/>
      <c r="DL7" s="681"/>
      <c r="DM7" s="681"/>
      <c r="DN7" s="681"/>
      <c r="DO7" s="681"/>
      <c r="DP7" s="682"/>
      <c r="DQ7" s="686">
        <v>14826975</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454635</v>
      </c>
      <c r="S8" s="681"/>
      <c r="T8" s="681"/>
      <c r="U8" s="681"/>
      <c r="V8" s="681"/>
      <c r="W8" s="681"/>
      <c r="X8" s="681"/>
      <c r="Y8" s="682"/>
      <c r="Z8" s="713">
        <v>0.2</v>
      </c>
      <c r="AA8" s="713"/>
      <c r="AB8" s="713"/>
      <c r="AC8" s="713"/>
      <c r="AD8" s="714">
        <v>454635</v>
      </c>
      <c r="AE8" s="714"/>
      <c r="AF8" s="714"/>
      <c r="AG8" s="714"/>
      <c r="AH8" s="714"/>
      <c r="AI8" s="714"/>
      <c r="AJ8" s="714"/>
      <c r="AK8" s="714"/>
      <c r="AL8" s="683">
        <v>0.5</v>
      </c>
      <c r="AM8" s="684"/>
      <c r="AN8" s="684"/>
      <c r="AO8" s="715"/>
      <c r="AP8" s="677" t="s">
        <v>237</v>
      </c>
      <c r="AQ8" s="678"/>
      <c r="AR8" s="678"/>
      <c r="AS8" s="678"/>
      <c r="AT8" s="678"/>
      <c r="AU8" s="678"/>
      <c r="AV8" s="678"/>
      <c r="AW8" s="678"/>
      <c r="AX8" s="678"/>
      <c r="AY8" s="678"/>
      <c r="AZ8" s="678"/>
      <c r="BA8" s="678"/>
      <c r="BB8" s="678"/>
      <c r="BC8" s="678"/>
      <c r="BD8" s="678"/>
      <c r="BE8" s="678"/>
      <c r="BF8" s="679"/>
      <c r="BG8" s="680">
        <v>969777</v>
      </c>
      <c r="BH8" s="681"/>
      <c r="BI8" s="681"/>
      <c r="BJ8" s="681"/>
      <c r="BK8" s="681"/>
      <c r="BL8" s="681"/>
      <c r="BM8" s="681"/>
      <c r="BN8" s="682"/>
      <c r="BO8" s="713">
        <v>1.1000000000000001</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75725181</v>
      </c>
      <c r="CS8" s="681"/>
      <c r="CT8" s="681"/>
      <c r="CU8" s="681"/>
      <c r="CV8" s="681"/>
      <c r="CW8" s="681"/>
      <c r="CX8" s="681"/>
      <c r="CY8" s="682"/>
      <c r="CZ8" s="713">
        <v>35.1</v>
      </c>
      <c r="DA8" s="713"/>
      <c r="DB8" s="713"/>
      <c r="DC8" s="713"/>
      <c r="DD8" s="686">
        <v>1338567</v>
      </c>
      <c r="DE8" s="681"/>
      <c r="DF8" s="681"/>
      <c r="DG8" s="681"/>
      <c r="DH8" s="681"/>
      <c r="DI8" s="681"/>
      <c r="DJ8" s="681"/>
      <c r="DK8" s="681"/>
      <c r="DL8" s="681"/>
      <c r="DM8" s="681"/>
      <c r="DN8" s="681"/>
      <c r="DO8" s="681"/>
      <c r="DP8" s="682"/>
      <c r="DQ8" s="686">
        <v>35489388</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554182</v>
      </c>
      <c r="S9" s="681"/>
      <c r="T9" s="681"/>
      <c r="U9" s="681"/>
      <c r="V9" s="681"/>
      <c r="W9" s="681"/>
      <c r="X9" s="681"/>
      <c r="Y9" s="682"/>
      <c r="Z9" s="713">
        <v>0.3</v>
      </c>
      <c r="AA9" s="713"/>
      <c r="AB9" s="713"/>
      <c r="AC9" s="713"/>
      <c r="AD9" s="714">
        <v>554182</v>
      </c>
      <c r="AE9" s="714"/>
      <c r="AF9" s="714"/>
      <c r="AG9" s="714"/>
      <c r="AH9" s="714"/>
      <c r="AI9" s="714"/>
      <c r="AJ9" s="714"/>
      <c r="AK9" s="714"/>
      <c r="AL9" s="683">
        <v>0.6</v>
      </c>
      <c r="AM9" s="684"/>
      <c r="AN9" s="684"/>
      <c r="AO9" s="715"/>
      <c r="AP9" s="677" t="s">
        <v>241</v>
      </c>
      <c r="AQ9" s="678"/>
      <c r="AR9" s="678"/>
      <c r="AS9" s="678"/>
      <c r="AT9" s="678"/>
      <c r="AU9" s="678"/>
      <c r="AV9" s="678"/>
      <c r="AW9" s="678"/>
      <c r="AX9" s="678"/>
      <c r="AY9" s="678"/>
      <c r="AZ9" s="678"/>
      <c r="BA9" s="678"/>
      <c r="BB9" s="678"/>
      <c r="BC9" s="678"/>
      <c r="BD9" s="678"/>
      <c r="BE9" s="678"/>
      <c r="BF9" s="679"/>
      <c r="BG9" s="680">
        <v>39841186</v>
      </c>
      <c r="BH9" s="681"/>
      <c r="BI9" s="681"/>
      <c r="BJ9" s="681"/>
      <c r="BK9" s="681"/>
      <c r="BL9" s="681"/>
      <c r="BM9" s="681"/>
      <c r="BN9" s="682"/>
      <c r="BO9" s="713">
        <v>46</v>
      </c>
      <c r="BP9" s="713"/>
      <c r="BQ9" s="713"/>
      <c r="BR9" s="713"/>
      <c r="BS9" s="686" t="s">
        <v>232</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14429431</v>
      </c>
      <c r="CS9" s="681"/>
      <c r="CT9" s="681"/>
      <c r="CU9" s="681"/>
      <c r="CV9" s="681"/>
      <c r="CW9" s="681"/>
      <c r="CX9" s="681"/>
      <c r="CY9" s="682"/>
      <c r="CZ9" s="713">
        <v>6.7</v>
      </c>
      <c r="DA9" s="713"/>
      <c r="DB9" s="713"/>
      <c r="DC9" s="713"/>
      <c r="DD9" s="686">
        <v>483452</v>
      </c>
      <c r="DE9" s="681"/>
      <c r="DF9" s="681"/>
      <c r="DG9" s="681"/>
      <c r="DH9" s="681"/>
      <c r="DI9" s="681"/>
      <c r="DJ9" s="681"/>
      <c r="DK9" s="681"/>
      <c r="DL9" s="681"/>
      <c r="DM9" s="681"/>
      <c r="DN9" s="681"/>
      <c r="DO9" s="681"/>
      <c r="DP9" s="682"/>
      <c r="DQ9" s="686">
        <v>11665993</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1080920</v>
      </c>
      <c r="BH10" s="681"/>
      <c r="BI10" s="681"/>
      <c r="BJ10" s="681"/>
      <c r="BK10" s="681"/>
      <c r="BL10" s="681"/>
      <c r="BM10" s="681"/>
      <c r="BN10" s="682"/>
      <c r="BO10" s="713">
        <v>1.2</v>
      </c>
      <c r="BP10" s="713"/>
      <c r="BQ10" s="713"/>
      <c r="BR10" s="713"/>
      <c r="BS10" s="686" t="s">
        <v>238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93713</v>
      </c>
      <c r="CS10" s="681"/>
      <c r="CT10" s="681"/>
      <c r="CU10" s="681"/>
      <c r="CV10" s="681"/>
      <c r="CW10" s="681"/>
      <c r="CX10" s="681"/>
      <c r="CY10" s="682"/>
      <c r="CZ10" s="713">
        <v>0</v>
      </c>
      <c r="DA10" s="713"/>
      <c r="DB10" s="713"/>
      <c r="DC10" s="713"/>
      <c r="DD10" s="686">
        <v>9911</v>
      </c>
      <c r="DE10" s="681"/>
      <c r="DF10" s="681"/>
      <c r="DG10" s="681"/>
      <c r="DH10" s="681"/>
      <c r="DI10" s="681"/>
      <c r="DJ10" s="681"/>
      <c r="DK10" s="681"/>
      <c r="DL10" s="681"/>
      <c r="DM10" s="681"/>
      <c r="DN10" s="681"/>
      <c r="DO10" s="681"/>
      <c r="DP10" s="682"/>
      <c r="DQ10" s="686">
        <v>90076</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9537584</v>
      </c>
      <c r="S11" s="681"/>
      <c r="T11" s="681"/>
      <c r="U11" s="681"/>
      <c r="V11" s="681"/>
      <c r="W11" s="681"/>
      <c r="X11" s="681"/>
      <c r="Y11" s="682"/>
      <c r="Z11" s="683">
        <v>4.3</v>
      </c>
      <c r="AA11" s="684"/>
      <c r="AB11" s="684"/>
      <c r="AC11" s="685"/>
      <c r="AD11" s="686">
        <v>9537584</v>
      </c>
      <c r="AE11" s="681"/>
      <c r="AF11" s="681"/>
      <c r="AG11" s="681"/>
      <c r="AH11" s="681"/>
      <c r="AI11" s="681"/>
      <c r="AJ11" s="681"/>
      <c r="AK11" s="682"/>
      <c r="AL11" s="683">
        <v>10.3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2129660</v>
      </c>
      <c r="BH11" s="681"/>
      <c r="BI11" s="681"/>
      <c r="BJ11" s="681"/>
      <c r="BK11" s="681"/>
      <c r="BL11" s="681"/>
      <c r="BM11" s="681"/>
      <c r="BN11" s="682"/>
      <c r="BO11" s="713">
        <v>2.5</v>
      </c>
      <c r="BP11" s="713"/>
      <c r="BQ11" s="713"/>
      <c r="BR11" s="713"/>
      <c r="BS11" s="686">
        <v>239251</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1326649</v>
      </c>
      <c r="CS11" s="681"/>
      <c r="CT11" s="681"/>
      <c r="CU11" s="681"/>
      <c r="CV11" s="681"/>
      <c r="CW11" s="681"/>
      <c r="CX11" s="681"/>
      <c r="CY11" s="682"/>
      <c r="CZ11" s="713">
        <v>0.6</v>
      </c>
      <c r="DA11" s="713"/>
      <c r="DB11" s="713"/>
      <c r="DC11" s="713"/>
      <c r="DD11" s="686">
        <v>1000068</v>
      </c>
      <c r="DE11" s="681"/>
      <c r="DF11" s="681"/>
      <c r="DG11" s="681"/>
      <c r="DH11" s="681"/>
      <c r="DI11" s="681"/>
      <c r="DJ11" s="681"/>
      <c r="DK11" s="681"/>
      <c r="DL11" s="681"/>
      <c r="DM11" s="681"/>
      <c r="DN11" s="681"/>
      <c r="DO11" s="681"/>
      <c r="DP11" s="682"/>
      <c r="DQ11" s="686">
        <v>289578</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238</v>
      </c>
      <c r="AE12" s="714"/>
      <c r="AF12" s="714"/>
      <c r="AG12" s="714"/>
      <c r="AH12" s="714"/>
      <c r="AI12" s="714"/>
      <c r="AJ12" s="714"/>
      <c r="AK12" s="714"/>
      <c r="AL12" s="683" t="s">
        <v>238</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30814816</v>
      </c>
      <c r="BH12" s="681"/>
      <c r="BI12" s="681"/>
      <c r="BJ12" s="681"/>
      <c r="BK12" s="681"/>
      <c r="BL12" s="681"/>
      <c r="BM12" s="681"/>
      <c r="BN12" s="682"/>
      <c r="BO12" s="713">
        <v>35.6</v>
      </c>
      <c r="BP12" s="713"/>
      <c r="BQ12" s="713"/>
      <c r="BR12" s="713"/>
      <c r="BS12" s="686" t="s">
        <v>238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4341949</v>
      </c>
      <c r="CS12" s="681"/>
      <c r="CT12" s="681"/>
      <c r="CU12" s="681"/>
      <c r="CV12" s="681"/>
      <c r="CW12" s="681"/>
      <c r="CX12" s="681"/>
      <c r="CY12" s="682"/>
      <c r="CZ12" s="713">
        <v>2</v>
      </c>
      <c r="DA12" s="713"/>
      <c r="DB12" s="713"/>
      <c r="DC12" s="713"/>
      <c r="DD12" s="686">
        <v>291458</v>
      </c>
      <c r="DE12" s="681"/>
      <c r="DF12" s="681"/>
      <c r="DG12" s="681"/>
      <c r="DH12" s="681"/>
      <c r="DI12" s="681"/>
      <c r="DJ12" s="681"/>
      <c r="DK12" s="681"/>
      <c r="DL12" s="681"/>
      <c r="DM12" s="681"/>
      <c r="DN12" s="681"/>
      <c r="DO12" s="681"/>
      <c r="DP12" s="682"/>
      <c r="DQ12" s="686">
        <v>3132850</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139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30747455</v>
      </c>
      <c r="BH13" s="681"/>
      <c r="BI13" s="681"/>
      <c r="BJ13" s="681"/>
      <c r="BK13" s="681"/>
      <c r="BL13" s="681"/>
      <c r="BM13" s="681"/>
      <c r="BN13" s="682"/>
      <c r="BO13" s="713">
        <v>35.5</v>
      </c>
      <c r="BP13" s="713"/>
      <c r="BQ13" s="713"/>
      <c r="BR13" s="713"/>
      <c r="BS13" s="686" t="s">
        <v>232</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12376261</v>
      </c>
      <c r="CS13" s="681"/>
      <c r="CT13" s="681"/>
      <c r="CU13" s="681"/>
      <c r="CV13" s="681"/>
      <c r="CW13" s="681"/>
      <c r="CX13" s="681"/>
      <c r="CY13" s="682"/>
      <c r="CZ13" s="713">
        <v>5.7</v>
      </c>
      <c r="DA13" s="713"/>
      <c r="DB13" s="713"/>
      <c r="DC13" s="713"/>
      <c r="DD13" s="686">
        <v>4715814</v>
      </c>
      <c r="DE13" s="681"/>
      <c r="DF13" s="681"/>
      <c r="DG13" s="681"/>
      <c r="DH13" s="681"/>
      <c r="DI13" s="681"/>
      <c r="DJ13" s="681"/>
      <c r="DK13" s="681"/>
      <c r="DL13" s="681"/>
      <c r="DM13" s="681"/>
      <c r="DN13" s="681"/>
      <c r="DO13" s="681"/>
      <c r="DP13" s="682"/>
      <c r="DQ13" s="686">
        <v>8505283</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v>19</v>
      </c>
      <c r="S14" s="681"/>
      <c r="T14" s="681"/>
      <c r="U14" s="681"/>
      <c r="V14" s="681"/>
      <c r="W14" s="681"/>
      <c r="X14" s="681"/>
      <c r="Y14" s="682"/>
      <c r="Z14" s="713">
        <v>0</v>
      </c>
      <c r="AA14" s="713"/>
      <c r="AB14" s="713"/>
      <c r="AC14" s="713"/>
      <c r="AD14" s="714">
        <v>19</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366377</v>
      </c>
      <c r="BH14" s="681"/>
      <c r="BI14" s="681"/>
      <c r="BJ14" s="681"/>
      <c r="BK14" s="681"/>
      <c r="BL14" s="681"/>
      <c r="BM14" s="681"/>
      <c r="BN14" s="682"/>
      <c r="BO14" s="713">
        <v>0.4</v>
      </c>
      <c r="BP14" s="713"/>
      <c r="BQ14" s="713"/>
      <c r="BR14" s="713"/>
      <c r="BS14" s="686" t="s">
        <v>238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6042997</v>
      </c>
      <c r="CS14" s="681"/>
      <c r="CT14" s="681"/>
      <c r="CU14" s="681"/>
      <c r="CV14" s="681"/>
      <c r="CW14" s="681"/>
      <c r="CX14" s="681"/>
      <c r="CY14" s="682"/>
      <c r="CZ14" s="713">
        <v>2.8</v>
      </c>
      <c r="DA14" s="713"/>
      <c r="DB14" s="713"/>
      <c r="DC14" s="713"/>
      <c r="DD14" s="686">
        <v>453959</v>
      </c>
      <c r="DE14" s="681"/>
      <c r="DF14" s="681"/>
      <c r="DG14" s="681"/>
      <c r="DH14" s="681"/>
      <c r="DI14" s="681"/>
      <c r="DJ14" s="681"/>
      <c r="DK14" s="681"/>
      <c r="DL14" s="681"/>
      <c r="DM14" s="681"/>
      <c r="DN14" s="681"/>
      <c r="DO14" s="681"/>
      <c r="DP14" s="682"/>
      <c r="DQ14" s="686">
        <v>5648129</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2832533</v>
      </c>
      <c r="BH15" s="681"/>
      <c r="BI15" s="681"/>
      <c r="BJ15" s="681"/>
      <c r="BK15" s="681"/>
      <c r="BL15" s="681"/>
      <c r="BM15" s="681"/>
      <c r="BN15" s="682"/>
      <c r="BO15" s="713">
        <v>3.3</v>
      </c>
      <c r="BP15" s="713"/>
      <c r="BQ15" s="713"/>
      <c r="BR15" s="713"/>
      <c r="BS15" s="686" t="s">
        <v>139</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19556920</v>
      </c>
      <c r="CS15" s="681"/>
      <c r="CT15" s="681"/>
      <c r="CU15" s="681"/>
      <c r="CV15" s="681"/>
      <c r="CW15" s="681"/>
      <c r="CX15" s="681"/>
      <c r="CY15" s="682"/>
      <c r="CZ15" s="713">
        <v>9.1</v>
      </c>
      <c r="DA15" s="713"/>
      <c r="DB15" s="713"/>
      <c r="DC15" s="713"/>
      <c r="DD15" s="686">
        <v>4950742</v>
      </c>
      <c r="DE15" s="681"/>
      <c r="DF15" s="681"/>
      <c r="DG15" s="681"/>
      <c r="DH15" s="681"/>
      <c r="DI15" s="681"/>
      <c r="DJ15" s="681"/>
      <c r="DK15" s="681"/>
      <c r="DL15" s="681"/>
      <c r="DM15" s="681"/>
      <c r="DN15" s="681"/>
      <c r="DO15" s="681"/>
      <c r="DP15" s="682"/>
      <c r="DQ15" s="686">
        <v>13264716</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87797</v>
      </c>
      <c r="S16" s="681"/>
      <c r="T16" s="681"/>
      <c r="U16" s="681"/>
      <c r="V16" s="681"/>
      <c r="W16" s="681"/>
      <c r="X16" s="681"/>
      <c r="Y16" s="682"/>
      <c r="Z16" s="713">
        <v>0</v>
      </c>
      <c r="AA16" s="713"/>
      <c r="AB16" s="713"/>
      <c r="AC16" s="713"/>
      <c r="AD16" s="714">
        <v>87797</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238</v>
      </c>
      <c r="BP16" s="713"/>
      <c r="BQ16" s="713"/>
      <c r="BR16" s="713"/>
      <c r="BS16" s="686" t="s">
        <v>232</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513142</v>
      </c>
      <c r="CS16" s="681"/>
      <c r="CT16" s="681"/>
      <c r="CU16" s="681"/>
      <c r="CV16" s="681"/>
      <c r="CW16" s="681"/>
      <c r="CX16" s="681"/>
      <c r="CY16" s="682"/>
      <c r="CZ16" s="713">
        <v>0.2</v>
      </c>
      <c r="DA16" s="713"/>
      <c r="DB16" s="713"/>
      <c r="DC16" s="713"/>
      <c r="DD16" s="686" t="s">
        <v>232</v>
      </c>
      <c r="DE16" s="681"/>
      <c r="DF16" s="681"/>
      <c r="DG16" s="681"/>
      <c r="DH16" s="681"/>
      <c r="DI16" s="681"/>
      <c r="DJ16" s="681"/>
      <c r="DK16" s="681"/>
      <c r="DL16" s="681"/>
      <c r="DM16" s="681"/>
      <c r="DN16" s="681"/>
      <c r="DO16" s="681"/>
      <c r="DP16" s="682"/>
      <c r="DQ16" s="686">
        <v>18142</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336481</v>
      </c>
      <c r="S17" s="681"/>
      <c r="T17" s="681"/>
      <c r="U17" s="681"/>
      <c r="V17" s="681"/>
      <c r="W17" s="681"/>
      <c r="X17" s="681"/>
      <c r="Y17" s="682"/>
      <c r="Z17" s="713">
        <v>0.2</v>
      </c>
      <c r="AA17" s="713"/>
      <c r="AB17" s="713"/>
      <c r="AC17" s="713"/>
      <c r="AD17" s="714">
        <v>336481</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7931372</v>
      </c>
      <c r="CS17" s="681"/>
      <c r="CT17" s="681"/>
      <c r="CU17" s="681"/>
      <c r="CV17" s="681"/>
      <c r="CW17" s="681"/>
      <c r="CX17" s="681"/>
      <c r="CY17" s="682"/>
      <c r="CZ17" s="713">
        <v>3.7</v>
      </c>
      <c r="DA17" s="713"/>
      <c r="DB17" s="713"/>
      <c r="DC17" s="713"/>
      <c r="DD17" s="686" t="s">
        <v>232</v>
      </c>
      <c r="DE17" s="681"/>
      <c r="DF17" s="681"/>
      <c r="DG17" s="681"/>
      <c r="DH17" s="681"/>
      <c r="DI17" s="681"/>
      <c r="DJ17" s="681"/>
      <c r="DK17" s="681"/>
      <c r="DL17" s="681"/>
      <c r="DM17" s="681"/>
      <c r="DN17" s="681"/>
      <c r="DO17" s="681"/>
      <c r="DP17" s="682"/>
      <c r="DQ17" s="686">
        <v>7643511</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445596</v>
      </c>
      <c r="S18" s="681"/>
      <c r="T18" s="681"/>
      <c r="U18" s="681"/>
      <c r="V18" s="681"/>
      <c r="W18" s="681"/>
      <c r="X18" s="681"/>
      <c r="Y18" s="682"/>
      <c r="Z18" s="713">
        <v>0.2</v>
      </c>
      <c r="AA18" s="713"/>
      <c r="AB18" s="713"/>
      <c r="AC18" s="713"/>
      <c r="AD18" s="714">
        <v>445596</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238</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139</v>
      </c>
      <c r="DA18" s="713"/>
      <c r="DB18" s="713"/>
      <c r="DC18" s="713"/>
      <c r="DD18" s="686" t="s">
        <v>238</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396480</v>
      </c>
      <c r="S19" s="681"/>
      <c r="T19" s="681"/>
      <c r="U19" s="681"/>
      <c r="V19" s="681"/>
      <c r="W19" s="681"/>
      <c r="X19" s="681"/>
      <c r="Y19" s="682"/>
      <c r="Z19" s="713">
        <v>0.2</v>
      </c>
      <c r="AA19" s="713"/>
      <c r="AB19" s="713"/>
      <c r="AC19" s="713"/>
      <c r="AD19" s="714">
        <v>396480</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8527502</v>
      </c>
      <c r="BH19" s="681"/>
      <c r="BI19" s="681"/>
      <c r="BJ19" s="681"/>
      <c r="BK19" s="681"/>
      <c r="BL19" s="681"/>
      <c r="BM19" s="681"/>
      <c r="BN19" s="682"/>
      <c r="BO19" s="713">
        <v>9.9</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41609</v>
      </c>
      <c r="S20" s="681"/>
      <c r="T20" s="681"/>
      <c r="U20" s="681"/>
      <c r="V20" s="681"/>
      <c r="W20" s="681"/>
      <c r="X20" s="681"/>
      <c r="Y20" s="682"/>
      <c r="Z20" s="713">
        <v>0</v>
      </c>
      <c r="AA20" s="713"/>
      <c r="AB20" s="713"/>
      <c r="AC20" s="713"/>
      <c r="AD20" s="714">
        <v>41609</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8527502</v>
      </c>
      <c r="BH20" s="681"/>
      <c r="BI20" s="681"/>
      <c r="BJ20" s="681"/>
      <c r="BK20" s="681"/>
      <c r="BL20" s="681"/>
      <c r="BM20" s="681"/>
      <c r="BN20" s="682"/>
      <c r="BO20" s="713">
        <v>9.9</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215916018</v>
      </c>
      <c r="CS20" s="681"/>
      <c r="CT20" s="681"/>
      <c r="CU20" s="681"/>
      <c r="CV20" s="681"/>
      <c r="CW20" s="681"/>
      <c r="CX20" s="681"/>
      <c r="CY20" s="682"/>
      <c r="CZ20" s="713">
        <v>100</v>
      </c>
      <c r="DA20" s="713"/>
      <c r="DB20" s="713"/>
      <c r="DC20" s="713"/>
      <c r="DD20" s="686">
        <v>20444265</v>
      </c>
      <c r="DE20" s="681"/>
      <c r="DF20" s="681"/>
      <c r="DG20" s="681"/>
      <c r="DH20" s="681"/>
      <c r="DI20" s="681"/>
      <c r="DJ20" s="681"/>
      <c r="DK20" s="681"/>
      <c r="DL20" s="681"/>
      <c r="DM20" s="681"/>
      <c r="DN20" s="681"/>
      <c r="DO20" s="681"/>
      <c r="DP20" s="682"/>
      <c r="DQ20" s="686">
        <v>101340308</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7507</v>
      </c>
      <c r="S21" s="681"/>
      <c r="T21" s="681"/>
      <c r="U21" s="681"/>
      <c r="V21" s="681"/>
      <c r="W21" s="681"/>
      <c r="X21" s="681"/>
      <c r="Y21" s="682"/>
      <c r="Z21" s="713">
        <v>0</v>
      </c>
      <c r="AA21" s="713"/>
      <c r="AB21" s="713"/>
      <c r="AC21" s="713"/>
      <c r="AD21" s="714">
        <v>7507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238</v>
      </c>
      <c r="BH21" s="681"/>
      <c r="BI21" s="681"/>
      <c r="BJ21" s="681"/>
      <c r="BK21" s="681"/>
      <c r="BL21" s="681"/>
      <c r="BM21" s="681"/>
      <c r="BN21" s="682"/>
      <c r="BO21" s="713" t="s">
        <v>232</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125203</v>
      </c>
      <c r="S22" s="681"/>
      <c r="T22" s="681"/>
      <c r="U22" s="681"/>
      <c r="V22" s="681"/>
      <c r="W22" s="681"/>
      <c r="X22" s="681"/>
      <c r="Y22" s="682"/>
      <c r="Z22" s="713">
        <v>0.1</v>
      </c>
      <c r="AA22" s="713"/>
      <c r="AB22" s="713"/>
      <c r="AC22" s="713"/>
      <c r="AD22" s="714" t="s">
        <v>238</v>
      </c>
      <c r="AE22" s="714"/>
      <c r="AF22" s="714"/>
      <c r="AG22" s="714"/>
      <c r="AH22" s="714"/>
      <c r="AI22" s="714"/>
      <c r="AJ22" s="714"/>
      <c r="AK22" s="714"/>
      <c r="AL22" s="683" t="s">
        <v>238</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1647730</v>
      </c>
      <c r="BH22" s="681"/>
      <c r="BI22" s="681"/>
      <c r="BJ22" s="681"/>
      <c r="BK22" s="681"/>
      <c r="BL22" s="681"/>
      <c r="BM22" s="681"/>
      <c r="BN22" s="682"/>
      <c r="BO22" s="713">
        <v>1.9</v>
      </c>
      <c r="BP22" s="713"/>
      <c r="BQ22" s="713"/>
      <c r="BR22" s="713"/>
      <c r="BS22" s="686" t="s">
        <v>238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t="s">
        <v>238</v>
      </c>
      <c r="S23" s="681"/>
      <c r="T23" s="681"/>
      <c r="U23" s="681"/>
      <c r="V23" s="681"/>
      <c r="W23" s="681"/>
      <c r="X23" s="681"/>
      <c r="Y23" s="682"/>
      <c r="Z23" s="713" t="s">
        <v>238</v>
      </c>
      <c r="AA23" s="713"/>
      <c r="AB23" s="713"/>
      <c r="AC23" s="713"/>
      <c r="AD23" s="714" t="s">
        <v>232</v>
      </c>
      <c r="AE23" s="714"/>
      <c r="AF23" s="714"/>
      <c r="AG23" s="714"/>
      <c r="AH23" s="714"/>
      <c r="AI23" s="714"/>
      <c r="AJ23" s="714"/>
      <c r="AK23" s="714"/>
      <c r="AL23" s="683" t="s">
        <v>232</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6879772</v>
      </c>
      <c r="BH23" s="681"/>
      <c r="BI23" s="681"/>
      <c r="BJ23" s="681"/>
      <c r="BK23" s="681"/>
      <c r="BL23" s="681"/>
      <c r="BM23" s="681"/>
      <c r="BN23" s="682"/>
      <c r="BO23" s="713">
        <v>7.9</v>
      </c>
      <c r="BP23" s="713"/>
      <c r="BQ23" s="713"/>
      <c r="BR23" s="713"/>
      <c r="BS23" s="686" t="s">
        <v>283</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111866</v>
      </c>
      <c r="S24" s="681"/>
      <c r="T24" s="681"/>
      <c r="U24" s="681"/>
      <c r="V24" s="681"/>
      <c r="W24" s="681"/>
      <c r="X24" s="681"/>
      <c r="Y24" s="682"/>
      <c r="Z24" s="713">
        <v>0.1</v>
      </c>
      <c r="AA24" s="713"/>
      <c r="AB24" s="713"/>
      <c r="AC24" s="713"/>
      <c r="AD24" s="714" t="s">
        <v>238</v>
      </c>
      <c r="AE24" s="714"/>
      <c r="AF24" s="714"/>
      <c r="AG24" s="714"/>
      <c r="AH24" s="714"/>
      <c r="AI24" s="714"/>
      <c r="AJ24" s="714"/>
      <c r="AK24" s="714"/>
      <c r="AL24" s="683" t="s">
        <v>139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89966988</v>
      </c>
      <c r="CS24" s="736"/>
      <c r="CT24" s="736"/>
      <c r="CU24" s="736"/>
      <c r="CV24" s="736"/>
      <c r="CW24" s="736"/>
      <c r="CX24" s="736"/>
      <c r="CY24" s="779"/>
      <c r="CZ24" s="780">
        <v>41.7</v>
      </c>
      <c r="DA24" s="751"/>
      <c r="DB24" s="751"/>
      <c r="DC24" s="783"/>
      <c r="DD24" s="778">
        <v>52451806</v>
      </c>
      <c r="DE24" s="736"/>
      <c r="DF24" s="736"/>
      <c r="DG24" s="736"/>
      <c r="DH24" s="736"/>
      <c r="DI24" s="736"/>
      <c r="DJ24" s="736"/>
      <c r="DK24" s="779"/>
      <c r="DL24" s="778">
        <v>51280230</v>
      </c>
      <c r="DM24" s="736"/>
      <c r="DN24" s="736"/>
      <c r="DO24" s="736"/>
      <c r="DP24" s="736"/>
      <c r="DQ24" s="736"/>
      <c r="DR24" s="736"/>
      <c r="DS24" s="736"/>
      <c r="DT24" s="736"/>
      <c r="DU24" s="736"/>
      <c r="DV24" s="779"/>
      <c r="DW24" s="780">
        <v>55.2</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v>13337</v>
      </c>
      <c r="S25" s="681"/>
      <c r="T25" s="681"/>
      <c r="U25" s="681"/>
      <c r="V25" s="681"/>
      <c r="W25" s="681"/>
      <c r="X25" s="681"/>
      <c r="Y25" s="682"/>
      <c r="Z25" s="713">
        <v>0</v>
      </c>
      <c r="AA25" s="713"/>
      <c r="AB25" s="713"/>
      <c r="AC25" s="713"/>
      <c r="AD25" s="714" t="s">
        <v>238</v>
      </c>
      <c r="AE25" s="714"/>
      <c r="AF25" s="714"/>
      <c r="AG25" s="714"/>
      <c r="AH25" s="714"/>
      <c r="AI25" s="714"/>
      <c r="AJ25" s="714"/>
      <c r="AK25" s="714"/>
      <c r="AL25" s="683" t="s">
        <v>238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30851777</v>
      </c>
      <c r="CS25" s="699"/>
      <c r="CT25" s="699"/>
      <c r="CU25" s="699"/>
      <c r="CV25" s="699"/>
      <c r="CW25" s="699"/>
      <c r="CX25" s="699"/>
      <c r="CY25" s="700"/>
      <c r="CZ25" s="683">
        <v>14.3</v>
      </c>
      <c r="DA25" s="701"/>
      <c r="DB25" s="701"/>
      <c r="DC25" s="702"/>
      <c r="DD25" s="686">
        <v>29201357</v>
      </c>
      <c r="DE25" s="699"/>
      <c r="DF25" s="699"/>
      <c r="DG25" s="699"/>
      <c r="DH25" s="699"/>
      <c r="DI25" s="699"/>
      <c r="DJ25" s="699"/>
      <c r="DK25" s="700"/>
      <c r="DL25" s="686">
        <v>28601674</v>
      </c>
      <c r="DM25" s="699"/>
      <c r="DN25" s="699"/>
      <c r="DO25" s="699"/>
      <c r="DP25" s="699"/>
      <c r="DQ25" s="699"/>
      <c r="DR25" s="699"/>
      <c r="DS25" s="699"/>
      <c r="DT25" s="699"/>
      <c r="DU25" s="699"/>
      <c r="DV25" s="700"/>
      <c r="DW25" s="683">
        <v>30.8</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98918250</v>
      </c>
      <c r="S26" s="681"/>
      <c r="T26" s="681"/>
      <c r="U26" s="681"/>
      <c r="V26" s="681"/>
      <c r="W26" s="681"/>
      <c r="X26" s="681"/>
      <c r="Y26" s="682"/>
      <c r="Z26" s="713">
        <v>44.6</v>
      </c>
      <c r="AA26" s="713"/>
      <c r="AB26" s="713"/>
      <c r="AC26" s="713"/>
      <c r="AD26" s="714">
        <v>91913275</v>
      </c>
      <c r="AE26" s="714"/>
      <c r="AF26" s="714"/>
      <c r="AG26" s="714"/>
      <c r="AH26" s="714"/>
      <c r="AI26" s="714"/>
      <c r="AJ26" s="714"/>
      <c r="AK26" s="714"/>
      <c r="AL26" s="683">
        <v>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20915100</v>
      </c>
      <c r="CS26" s="681"/>
      <c r="CT26" s="681"/>
      <c r="CU26" s="681"/>
      <c r="CV26" s="681"/>
      <c r="CW26" s="681"/>
      <c r="CX26" s="681"/>
      <c r="CY26" s="682"/>
      <c r="CZ26" s="683">
        <v>9.6999999999999993</v>
      </c>
      <c r="DA26" s="701"/>
      <c r="DB26" s="701"/>
      <c r="DC26" s="702"/>
      <c r="DD26" s="686">
        <v>19560789</v>
      </c>
      <c r="DE26" s="681"/>
      <c r="DF26" s="681"/>
      <c r="DG26" s="681"/>
      <c r="DH26" s="681"/>
      <c r="DI26" s="681"/>
      <c r="DJ26" s="681"/>
      <c r="DK26" s="682"/>
      <c r="DL26" s="686" t="s">
        <v>139</v>
      </c>
      <c r="DM26" s="681"/>
      <c r="DN26" s="681"/>
      <c r="DO26" s="681"/>
      <c r="DP26" s="681"/>
      <c r="DQ26" s="681"/>
      <c r="DR26" s="681"/>
      <c r="DS26" s="681"/>
      <c r="DT26" s="681"/>
      <c r="DU26" s="681"/>
      <c r="DV26" s="682"/>
      <c r="DW26" s="683" t="s">
        <v>238</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50750</v>
      </c>
      <c r="S27" s="681"/>
      <c r="T27" s="681"/>
      <c r="U27" s="681"/>
      <c r="V27" s="681"/>
      <c r="W27" s="681"/>
      <c r="X27" s="681"/>
      <c r="Y27" s="682"/>
      <c r="Z27" s="713">
        <v>0</v>
      </c>
      <c r="AA27" s="713"/>
      <c r="AB27" s="713"/>
      <c r="AC27" s="713"/>
      <c r="AD27" s="714">
        <v>50750</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86562771</v>
      </c>
      <c r="BH27" s="681"/>
      <c r="BI27" s="681"/>
      <c r="BJ27" s="681"/>
      <c r="BK27" s="681"/>
      <c r="BL27" s="681"/>
      <c r="BM27" s="681"/>
      <c r="BN27" s="682"/>
      <c r="BO27" s="713">
        <v>100</v>
      </c>
      <c r="BP27" s="713"/>
      <c r="BQ27" s="713"/>
      <c r="BR27" s="713"/>
      <c r="BS27" s="686">
        <v>239251</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51183839</v>
      </c>
      <c r="CS27" s="699"/>
      <c r="CT27" s="699"/>
      <c r="CU27" s="699"/>
      <c r="CV27" s="699"/>
      <c r="CW27" s="699"/>
      <c r="CX27" s="699"/>
      <c r="CY27" s="700"/>
      <c r="CZ27" s="683">
        <v>23.7</v>
      </c>
      <c r="DA27" s="701"/>
      <c r="DB27" s="701"/>
      <c r="DC27" s="702"/>
      <c r="DD27" s="686">
        <v>15606938</v>
      </c>
      <c r="DE27" s="699"/>
      <c r="DF27" s="699"/>
      <c r="DG27" s="699"/>
      <c r="DH27" s="699"/>
      <c r="DI27" s="699"/>
      <c r="DJ27" s="699"/>
      <c r="DK27" s="700"/>
      <c r="DL27" s="686">
        <v>15334712</v>
      </c>
      <c r="DM27" s="699"/>
      <c r="DN27" s="699"/>
      <c r="DO27" s="699"/>
      <c r="DP27" s="699"/>
      <c r="DQ27" s="699"/>
      <c r="DR27" s="699"/>
      <c r="DS27" s="699"/>
      <c r="DT27" s="699"/>
      <c r="DU27" s="699"/>
      <c r="DV27" s="700"/>
      <c r="DW27" s="683">
        <v>16.5</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1498973</v>
      </c>
      <c r="S28" s="681"/>
      <c r="T28" s="681"/>
      <c r="U28" s="681"/>
      <c r="V28" s="681"/>
      <c r="W28" s="681"/>
      <c r="X28" s="681"/>
      <c r="Y28" s="682"/>
      <c r="Z28" s="713">
        <v>0.7</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7931372</v>
      </c>
      <c r="CS28" s="681"/>
      <c r="CT28" s="681"/>
      <c r="CU28" s="681"/>
      <c r="CV28" s="681"/>
      <c r="CW28" s="681"/>
      <c r="CX28" s="681"/>
      <c r="CY28" s="682"/>
      <c r="CZ28" s="683">
        <v>3.7</v>
      </c>
      <c r="DA28" s="701"/>
      <c r="DB28" s="701"/>
      <c r="DC28" s="702"/>
      <c r="DD28" s="686">
        <v>7643511</v>
      </c>
      <c r="DE28" s="681"/>
      <c r="DF28" s="681"/>
      <c r="DG28" s="681"/>
      <c r="DH28" s="681"/>
      <c r="DI28" s="681"/>
      <c r="DJ28" s="681"/>
      <c r="DK28" s="682"/>
      <c r="DL28" s="686">
        <v>7343844</v>
      </c>
      <c r="DM28" s="681"/>
      <c r="DN28" s="681"/>
      <c r="DO28" s="681"/>
      <c r="DP28" s="681"/>
      <c r="DQ28" s="681"/>
      <c r="DR28" s="681"/>
      <c r="DS28" s="681"/>
      <c r="DT28" s="681"/>
      <c r="DU28" s="681"/>
      <c r="DV28" s="682"/>
      <c r="DW28" s="683">
        <v>7.9</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2501205</v>
      </c>
      <c r="S29" s="681"/>
      <c r="T29" s="681"/>
      <c r="U29" s="681"/>
      <c r="V29" s="681"/>
      <c r="W29" s="681"/>
      <c r="X29" s="681"/>
      <c r="Y29" s="682"/>
      <c r="Z29" s="713">
        <v>1.1000000000000001</v>
      </c>
      <c r="AA29" s="713"/>
      <c r="AB29" s="713"/>
      <c r="AC29" s="713"/>
      <c r="AD29" s="714">
        <v>613821</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7931372</v>
      </c>
      <c r="CS29" s="699"/>
      <c r="CT29" s="699"/>
      <c r="CU29" s="699"/>
      <c r="CV29" s="699"/>
      <c r="CW29" s="699"/>
      <c r="CX29" s="699"/>
      <c r="CY29" s="700"/>
      <c r="CZ29" s="683">
        <v>3.7</v>
      </c>
      <c r="DA29" s="701"/>
      <c r="DB29" s="701"/>
      <c r="DC29" s="702"/>
      <c r="DD29" s="686">
        <v>7643511</v>
      </c>
      <c r="DE29" s="699"/>
      <c r="DF29" s="699"/>
      <c r="DG29" s="699"/>
      <c r="DH29" s="699"/>
      <c r="DI29" s="699"/>
      <c r="DJ29" s="699"/>
      <c r="DK29" s="700"/>
      <c r="DL29" s="686">
        <v>7343844</v>
      </c>
      <c r="DM29" s="699"/>
      <c r="DN29" s="699"/>
      <c r="DO29" s="699"/>
      <c r="DP29" s="699"/>
      <c r="DQ29" s="699"/>
      <c r="DR29" s="699"/>
      <c r="DS29" s="699"/>
      <c r="DT29" s="699"/>
      <c r="DU29" s="699"/>
      <c r="DV29" s="700"/>
      <c r="DW29" s="683">
        <v>7.9</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1162088</v>
      </c>
      <c r="S30" s="681"/>
      <c r="T30" s="681"/>
      <c r="U30" s="681"/>
      <c r="V30" s="681"/>
      <c r="W30" s="681"/>
      <c r="X30" s="681"/>
      <c r="Y30" s="682"/>
      <c r="Z30" s="713">
        <v>0.5</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7701469</v>
      </c>
      <c r="CS30" s="681"/>
      <c r="CT30" s="681"/>
      <c r="CU30" s="681"/>
      <c r="CV30" s="681"/>
      <c r="CW30" s="681"/>
      <c r="CX30" s="681"/>
      <c r="CY30" s="682"/>
      <c r="CZ30" s="683">
        <v>3.6</v>
      </c>
      <c r="DA30" s="701"/>
      <c r="DB30" s="701"/>
      <c r="DC30" s="702"/>
      <c r="DD30" s="686">
        <v>7418905</v>
      </c>
      <c r="DE30" s="681"/>
      <c r="DF30" s="681"/>
      <c r="DG30" s="681"/>
      <c r="DH30" s="681"/>
      <c r="DI30" s="681"/>
      <c r="DJ30" s="681"/>
      <c r="DK30" s="682"/>
      <c r="DL30" s="686">
        <v>7119238</v>
      </c>
      <c r="DM30" s="681"/>
      <c r="DN30" s="681"/>
      <c r="DO30" s="681"/>
      <c r="DP30" s="681"/>
      <c r="DQ30" s="681"/>
      <c r="DR30" s="681"/>
      <c r="DS30" s="681"/>
      <c r="DT30" s="681"/>
      <c r="DU30" s="681"/>
      <c r="DV30" s="682"/>
      <c r="DW30" s="683">
        <v>7.7</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84485185</v>
      </c>
      <c r="S31" s="681"/>
      <c r="T31" s="681"/>
      <c r="U31" s="681"/>
      <c r="V31" s="681"/>
      <c r="W31" s="681"/>
      <c r="X31" s="681"/>
      <c r="Y31" s="682"/>
      <c r="Z31" s="713">
        <v>38.1</v>
      </c>
      <c r="AA31" s="713"/>
      <c r="AB31" s="713"/>
      <c r="AC31" s="713"/>
      <c r="AD31" s="714" t="s">
        <v>238</v>
      </c>
      <c r="AE31" s="714"/>
      <c r="AF31" s="714"/>
      <c r="AG31" s="714"/>
      <c r="AH31" s="714"/>
      <c r="AI31" s="714"/>
      <c r="AJ31" s="714"/>
      <c r="AK31" s="714"/>
      <c r="AL31" s="683" t="s">
        <v>238</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99.2</v>
      </c>
      <c r="BH31" s="750"/>
      <c r="BI31" s="750"/>
      <c r="BJ31" s="750"/>
      <c r="BK31" s="750"/>
      <c r="BL31" s="750"/>
      <c r="BM31" s="751">
        <v>98.7</v>
      </c>
      <c r="BN31" s="750"/>
      <c r="BO31" s="750"/>
      <c r="BP31" s="750"/>
      <c r="BQ31" s="752"/>
      <c r="BR31" s="749">
        <v>99.2</v>
      </c>
      <c r="BS31" s="750"/>
      <c r="BT31" s="750"/>
      <c r="BU31" s="750"/>
      <c r="BV31" s="750"/>
      <c r="BW31" s="750"/>
      <c r="BX31" s="751">
        <v>98.8</v>
      </c>
      <c r="BY31" s="750"/>
      <c r="BZ31" s="750"/>
      <c r="CA31" s="750"/>
      <c r="CB31" s="752"/>
      <c r="CD31" s="767"/>
      <c r="CE31" s="768"/>
      <c r="CF31" s="719" t="s">
        <v>313</v>
      </c>
      <c r="CG31" s="720"/>
      <c r="CH31" s="720"/>
      <c r="CI31" s="720"/>
      <c r="CJ31" s="720"/>
      <c r="CK31" s="720"/>
      <c r="CL31" s="720"/>
      <c r="CM31" s="720"/>
      <c r="CN31" s="720"/>
      <c r="CO31" s="720"/>
      <c r="CP31" s="720"/>
      <c r="CQ31" s="721"/>
      <c r="CR31" s="680">
        <v>229903</v>
      </c>
      <c r="CS31" s="699"/>
      <c r="CT31" s="699"/>
      <c r="CU31" s="699"/>
      <c r="CV31" s="699"/>
      <c r="CW31" s="699"/>
      <c r="CX31" s="699"/>
      <c r="CY31" s="700"/>
      <c r="CZ31" s="683">
        <v>0.1</v>
      </c>
      <c r="DA31" s="701"/>
      <c r="DB31" s="701"/>
      <c r="DC31" s="702"/>
      <c r="DD31" s="686">
        <v>224606</v>
      </c>
      <c r="DE31" s="699"/>
      <c r="DF31" s="699"/>
      <c r="DG31" s="699"/>
      <c r="DH31" s="699"/>
      <c r="DI31" s="699"/>
      <c r="DJ31" s="699"/>
      <c r="DK31" s="700"/>
      <c r="DL31" s="686">
        <v>224606</v>
      </c>
      <c r="DM31" s="699"/>
      <c r="DN31" s="699"/>
      <c r="DO31" s="699"/>
      <c r="DP31" s="699"/>
      <c r="DQ31" s="699"/>
      <c r="DR31" s="699"/>
      <c r="DS31" s="699"/>
      <c r="DT31" s="699"/>
      <c r="DU31" s="699"/>
      <c r="DV31" s="700"/>
      <c r="DW31" s="683">
        <v>0.2</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283</v>
      </c>
      <c r="AA32" s="713"/>
      <c r="AB32" s="713"/>
      <c r="AC32" s="713"/>
      <c r="AD32" s="714" t="s">
        <v>232</v>
      </c>
      <c r="AE32" s="714"/>
      <c r="AF32" s="714"/>
      <c r="AG32" s="714"/>
      <c r="AH32" s="714"/>
      <c r="AI32" s="714"/>
      <c r="AJ32" s="714"/>
      <c r="AK32" s="714"/>
      <c r="AL32" s="683" t="s">
        <v>283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98.1</v>
      </c>
      <c r="BN32" s="745"/>
      <c r="BO32" s="745"/>
      <c r="BP32" s="745"/>
      <c r="BQ32" s="726"/>
      <c r="BR32" s="753">
        <v>98.9</v>
      </c>
      <c r="BS32" s="699"/>
      <c r="BT32" s="699"/>
      <c r="BU32" s="699"/>
      <c r="BV32" s="699"/>
      <c r="BW32" s="699"/>
      <c r="BX32" s="684">
        <v>98.2</v>
      </c>
      <c r="BY32" s="745"/>
      <c r="BZ32" s="745"/>
      <c r="CA32" s="745"/>
      <c r="CB32" s="726"/>
      <c r="CD32" s="769"/>
      <c r="CE32" s="770"/>
      <c r="CF32" s="719" t="s">
        <v>317</v>
      </c>
      <c r="CG32" s="720"/>
      <c r="CH32" s="720"/>
      <c r="CI32" s="720"/>
      <c r="CJ32" s="720"/>
      <c r="CK32" s="720"/>
      <c r="CL32" s="720"/>
      <c r="CM32" s="720"/>
      <c r="CN32" s="720"/>
      <c r="CO32" s="720"/>
      <c r="CP32" s="720"/>
      <c r="CQ32" s="721"/>
      <c r="CR32" s="680" t="s">
        <v>232</v>
      </c>
      <c r="CS32" s="681"/>
      <c r="CT32" s="681"/>
      <c r="CU32" s="681"/>
      <c r="CV32" s="681"/>
      <c r="CW32" s="681"/>
      <c r="CX32" s="681"/>
      <c r="CY32" s="682"/>
      <c r="CZ32" s="683" t="s">
        <v>139</v>
      </c>
      <c r="DA32" s="701"/>
      <c r="DB32" s="701"/>
      <c r="DC32" s="702"/>
      <c r="DD32" s="686" t="s">
        <v>232</v>
      </c>
      <c r="DE32" s="681"/>
      <c r="DF32" s="681"/>
      <c r="DG32" s="681"/>
      <c r="DH32" s="681"/>
      <c r="DI32" s="681"/>
      <c r="DJ32" s="681"/>
      <c r="DK32" s="682"/>
      <c r="DL32" s="686" t="s">
        <v>283</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12408809</v>
      </c>
      <c r="S33" s="681"/>
      <c r="T33" s="681"/>
      <c r="U33" s="681"/>
      <c r="V33" s="681"/>
      <c r="W33" s="681"/>
      <c r="X33" s="681"/>
      <c r="Y33" s="682"/>
      <c r="Z33" s="713">
        <v>5.6</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99.5</v>
      </c>
      <c r="BH33" s="665"/>
      <c r="BI33" s="665"/>
      <c r="BJ33" s="665"/>
      <c r="BK33" s="665"/>
      <c r="BL33" s="665"/>
      <c r="BM33" s="707">
        <v>99.3</v>
      </c>
      <c r="BN33" s="665"/>
      <c r="BO33" s="665"/>
      <c r="BP33" s="665"/>
      <c r="BQ33" s="709"/>
      <c r="BR33" s="744">
        <v>99.6</v>
      </c>
      <c r="BS33" s="665"/>
      <c r="BT33" s="665"/>
      <c r="BU33" s="665"/>
      <c r="BV33" s="665"/>
      <c r="BW33" s="665"/>
      <c r="BX33" s="707">
        <v>99.4</v>
      </c>
      <c r="BY33" s="665"/>
      <c r="BZ33" s="665"/>
      <c r="CA33" s="665"/>
      <c r="CB33" s="709"/>
      <c r="CD33" s="719" t="s">
        <v>320</v>
      </c>
      <c r="CE33" s="720"/>
      <c r="CF33" s="720"/>
      <c r="CG33" s="720"/>
      <c r="CH33" s="720"/>
      <c r="CI33" s="720"/>
      <c r="CJ33" s="720"/>
      <c r="CK33" s="720"/>
      <c r="CL33" s="720"/>
      <c r="CM33" s="720"/>
      <c r="CN33" s="720"/>
      <c r="CO33" s="720"/>
      <c r="CP33" s="720"/>
      <c r="CQ33" s="721"/>
      <c r="CR33" s="680">
        <v>104991623</v>
      </c>
      <c r="CS33" s="699"/>
      <c r="CT33" s="699"/>
      <c r="CU33" s="699"/>
      <c r="CV33" s="699"/>
      <c r="CW33" s="699"/>
      <c r="CX33" s="699"/>
      <c r="CY33" s="700"/>
      <c r="CZ33" s="683">
        <v>48.6</v>
      </c>
      <c r="DA33" s="701"/>
      <c r="DB33" s="701"/>
      <c r="DC33" s="702"/>
      <c r="DD33" s="686">
        <v>44593154</v>
      </c>
      <c r="DE33" s="699"/>
      <c r="DF33" s="699"/>
      <c r="DG33" s="699"/>
      <c r="DH33" s="699"/>
      <c r="DI33" s="699"/>
      <c r="DJ33" s="699"/>
      <c r="DK33" s="700"/>
      <c r="DL33" s="686">
        <v>33053362</v>
      </c>
      <c r="DM33" s="699"/>
      <c r="DN33" s="699"/>
      <c r="DO33" s="699"/>
      <c r="DP33" s="699"/>
      <c r="DQ33" s="699"/>
      <c r="DR33" s="699"/>
      <c r="DS33" s="699"/>
      <c r="DT33" s="699"/>
      <c r="DU33" s="699"/>
      <c r="DV33" s="700"/>
      <c r="DW33" s="683">
        <v>35.6</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522155</v>
      </c>
      <c r="S34" s="681"/>
      <c r="T34" s="681"/>
      <c r="U34" s="681"/>
      <c r="V34" s="681"/>
      <c r="W34" s="681"/>
      <c r="X34" s="681"/>
      <c r="Y34" s="682"/>
      <c r="Z34" s="713">
        <v>0.2</v>
      </c>
      <c r="AA34" s="713"/>
      <c r="AB34" s="713"/>
      <c r="AC34" s="713"/>
      <c r="AD34" s="714">
        <v>262690</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28129679</v>
      </c>
      <c r="CS34" s="681"/>
      <c r="CT34" s="681"/>
      <c r="CU34" s="681"/>
      <c r="CV34" s="681"/>
      <c r="CW34" s="681"/>
      <c r="CX34" s="681"/>
      <c r="CY34" s="682"/>
      <c r="CZ34" s="683">
        <v>13</v>
      </c>
      <c r="DA34" s="701"/>
      <c r="DB34" s="701"/>
      <c r="DC34" s="702"/>
      <c r="DD34" s="686">
        <v>22111280</v>
      </c>
      <c r="DE34" s="681"/>
      <c r="DF34" s="681"/>
      <c r="DG34" s="681"/>
      <c r="DH34" s="681"/>
      <c r="DI34" s="681"/>
      <c r="DJ34" s="681"/>
      <c r="DK34" s="682"/>
      <c r="DL34" s="686">
        <v>18643555</v>
      </c>
      <c r="DM34" s="681"/>
      <c r="DN34" s="681"/>
      <c r="DO34" s="681"/>
      <c r="DP34" s="681"/>
      <c r="DQ34" s="681"/>
      <c r="DR34" s="681"/>
      <c r="DS34" s="681"/>
      <c r="DT34" s="681"/>
      <c r="DU34" s="681"/>
      <c r="DV34" s="682"/>
      <c r="DW34" s="683">
        <v>20.100000000000001</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490699</v>
      </c>
      <c r="S35" s="681"/>
      <c r="T35" s="681"/>
      <c r="U35" s="681"/>
      <c r="V35" s="681"/>
      <c r="W35" s="681"/>
      <c r="X35" s="681"/>
      <c r="Y35" s="682"/>
      <c r="Z35" s="713">
        <v>0.2</v>
      </c>
      <c r="AA35" s="713"/>
      <c r="AB35" s="713"/>
      <c r="AC35" s="713"/>
      <c r="AD35" s="714" t="s">
        <v>238</v>
      </c>
      <c r="AE35" s="714"/>
      <c r="AF35" s="714"/>
      <c r="AG35" s="714"/>
      <c r="AH35" s="714"/>
      <c r="AI35" s="714"/>
      <c r="AJ35" s="714"/>
      <c r="AK35" s="714"/>
      <c r="AL35" s="683" t="s">
        <v>232</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1327251</v>
      </c>
      <c r="CS35" s="699"/>
      <c r="CT35" s="699"/>
      <c r="CU35" s="699"/>
      <c r="CV35" s="699"/>
      <c r="CW35" s="699"/>
      <c r="CX35" s="699"/>
      <c r="CY35" s="700"/>
      <c r="CZ35" s="683">
        <v>0.6</v>
      </c>
      <c r="DA35" s="701"/>
      <c r="DB35" s="701"/>
      <c r="DC35" s="702"/>
      <c r="DD35" s="686">
        <v>971268</v>
      </c>
      <c r="DE35" s="699"/>
      <c r="DF35" s="699"/>
      <c r="DG35" s="699"/>
      <c r="DH35" s="699"/>
      <c r="DI35" s="699"/>
      <c r="DJ35" s="699"/>
      <c r="DK35" s="700"/>
      <c r="DL35" s="686">
        <v>958979</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1209152</v>
      </c>
      <c r="S36" s="681"/>
      <c r="T36" s="681"/>
      <c r="U36" s="681"/>
      <c r="V36" s="681"/>
      <c r="W36" s="681"/>
      <c r="X36" s="681"/>
      <c r="Y36" s="682"/>
      <c r="Z36" s="713">
        <v>0.5</v>
      </c>
      <c r="AA36" s="713"/>
      <c r="AB36" s="713"/>
      <c r="AC36" s="713"/>
      <c r="AD36" s="714" t="s">
        <v>238</v>
      </c>
      <c r="AE36" s="714"/>
      <c r="AF36" s="714"/>
      <c r="AG36" s="714"/>
      <c r="AH36" s="714"/>
      <c r="AI36" s="714"/>
      <c r="AJ36" s="714"/>
      <c r="AK36" s="714"/>
      <c r="AL36" s="683" t="s">
        <v>238</v>
      </c>
      <c r="AM36" s="684"/>
      <c r="AN36" s="684"/>
      <c r="AO36" s="715"/>
      <c r="AP36" s="235"/>
      <c r="AQ36" s="732" t="s">
        <v>328</v>
      </c>
      <c r="AR36" s="733"/>
      <c r="AS36" s="733"/>
      <c r="AT36" s="733"/>
      <c r="AU36" s="733"/>
      <c r="AV36" s="733"/>
      <c r="AW36" s="733"/>
      <c r="AX36" s="733"/>
      <c r="AY36" s="734"/>
      <c r="AZ36" s="735">
        <v>14492531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95112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60917699</v>
      </c>
      <c r="CS36" s="681"/>
      <c r="CT36" s="681"/>
      <c r="CU36" s="681"/>
      <c r="CV36" s="681"/>
      <c r="CW36" s="681"/>
      <c r="CX36" s="681"/>
      <c r="CY36" s="682"/>
      <c r="CZ36" s="683">
        <v>28.2</v>
      </c>
      <c r="DA36" s="701"/>
      <c r="DB36" s="701"/>
      <c r="DC36" s="702"/>
      <c r="DD36" s="686">
        <v>9788880</v>
      </c>
      <c r="DE36" s="681"/>
      <c r="DF36" s="681"/>
      <c r="DG36" s="681"/>
      <c r="DH36" s="681"/>
      <c r="DI36" s="681"/>
      <c r="DJ36" s="681"/>
      <c r="DK36" s="682"/>
      <c r="DL36" s="686">
        <v>4823066</v>
      </c>
      <c r="DM36" s="681"/>
      <c r="DN36" s="681"/>
      <c r="DO36" s="681"/>
      <c r="DP36" s="681"/>
      <c r="DQ36" s="681"/>
      <c r="DR36" s="681"/>
      <c r="DS36" s="681"/>
      <c r="DT36" s="681"/>
      <c r="DU36" s="681"/>
      <c r="DV36" s="682"/>
      <c r="DW36" s="683">
        <v>5.2</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3589357</v>
      </c>
      <c r="S37" s="681"/>
      <c r="T37" s="681"/>
      <c r="U37" s="681"/>
      <c r="V37" s="681"/>
      <c r="W37" s="681"/>
      <c r="X37" s="681"/>
      <c r="Y37" s="682"/>
      <c r="Z37" s="713">
        <v>1.6</v>
      </c>
      <c r="AA37" s="713"/>
      <c r="AB37" s="713"/>
      <c r="AC37" s="713"/>
      <c r="AD37" s="714" t="s">
        <v>238</v>
      </c>
      <c r="AE37" s="714"/>
      <c r="AF37" s="714"/>
      <c r="AG37" s="714"/>
      <c r="AH37" s="714"/>
      <c r="AI37" s="714"/>
      <c r="AJ37" s="714"/>
      <c r="AK37" s="714"/>
      <c r="AL37" s="683" t="s">
        <v>238</v>
      </c>
      <c r="AM37" s="684"/>
      <c r="AN37" s="684"/>
      <c r="AO37" s="715"/>
      <c r="AQ37" s="723" t="s">
        <v>332</v>
      </c>
      <c r="AR37" s="724"/>
      <c r="AS37" s="724"/>
      <c r="AT37" s="724"/>
      <c r="AU37" s="724"/>
      <c r="AV37" s="724"/>
      <c r="AW37" s="724"/>
      <c r="AX37" s="724"/>
      <c r="AY37" s="725"/>
      <c r="AZ37" s="680">
        <v>2034649</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-1352981</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26323</v>
      </c>
      <c r="CS37" s="699"/>
      <c r="CT37" s="699"/>
      <c r="CU37" s="699"/>
      <c r="CV37" s="699"/>
      <c r="CW37" s="699"/>
      <c r="CX37" s="699"/>
      <c r="CY37" s="700"/>
      <c r="CZ37" s="683">
        <v>0</v>
      </c>
      <c r="DA37" s="701"/>
      <c r="DB37" s="701"/>
      <c r="DC37" s="702"/>
      <c r="DD37" s="686">
        <v>26323</v>
      </c>
      <c r="DE37" s="699"/>
      <c r="DF37" s="699"/>
      <c r="DG37" s="699"/>
      <c r="DH37" s="699"/>
      <c r="DI37" s="699"/>
      <c r="DJ37" s="699"/>
      <c r="DK37" s="700"/>
      <c r="DL37" s="686">
        <v>22375</v>
      </c>
      <c r="DM37" s="699"/>
      <c r="DN37" s="699"/>
      <c r="DO37" s="699"/>
      <c r="DP37" s="699"/>
      <c r="DQ37" s="699"/>
      <c r="DR37" s="699"/>
      <c r="DS37" s="699"/>
      <c r="DT37" s="699"/>
      <c r="DU37" s="699"/>
      <c r="DV37" s="700"/>
      <c r="DW37" s="683">
        <v>0</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2615986</v>
      </c>
      <c r="S38" s="681"/>
      <c r="T38" s="681"/>
      <c r="U38" s="681"/>
      <c r="V38" s="681"/>
      <c r="W38" s="681"/>
      <c r="X38" s="681"/>
      <c r="Y38" s="682"/>
      <c r="Z38" s="713">
        <v>1.2</v>
      </c>
      <c r="AA38" s="713"/>
      <c r="AB38" s="713"/>
      <c r="AC38" s="713"/>
      <c r="AD38" s="714">
        <v>23038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202766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63043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12264966</v>
      </c>
      <c r="CS38" s="681"/>
      <c r="CT38" s="681"/>
      <c r="CU38" s="681"/>
      <c r="CV38" s="681"/>
      <c r="CW38" s="681"/>
      <c r="CX38" s="681"/>
      <c r="CY38" s="682"/>
      <c r="CZ38" s="683">
        <v>5.7</v>
      </c>
      <c r="DA38" s="701"/>
      <c r="DB38" s="701"/>
      <c r="DC38" s="702"/>
      <c r="DD38" s="686">
        <v>10382767</v>
      </c>
      <c r="DE38" s="681"/>
      <c r="DF38" s="681"/>
      <c r="DG38" s="681"/>
      <c r="DH38" s="681"/>
      <c r="DI38" s="681"/>
      <c r="DJ38" s="681"/>
      <c r="DK38" s="682"/>
      <c r="DL38" s="686">
        <v>8627762</v>
      </c>
      <c r="DM38" s="681"/>
      <c r="DN38" s="681"/>
      <c r="DO38" s="681"/>
      <c r="DP38" s="681"/>
      <c r="DQ38" s="681"/>
      <c r="DR38" s="681"/>
      <c r="DS38" s="681"/>
      <c r="DT38" s="681"/>
      <c r="DU38" s="681"/>
      <c r="DV38" s="682"/>
      <c r="DW38" s="683">
        <v>9.3000000000000007</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12144600</v>
      </c>
      <c r="S39" s="681"/>
      <c r="T39" s="681"/>
      <c r="U39" s="681"/>
      <c r="V39" s="681"/>
      <c r="W39" s="681"/>
      <c r="X39" s="681"/>
      <c r="Y39" s="682"/>
      <c r="Z39" s="713">
        <v>5.5</v>
      </c>
      <c r="AA39" s="713"/>
      <c r="AB39" s="713"/>
      <c r="AC39" s="713"/>
      <c r="AD39" s="714" t="s">
        <v>238</v>
      </c>
      <c r="AE39" s="714"/>
      <c r="AF39" s="714"/>
      <c r="AG39" s="714"/>
      <c r="AH39" s="714"/>
      <c r="AI39" s="714"/>
      <c r="AJ39" s="714"/>
      <c r="AK39" s="714"/>
      <c r="AL39" s="683" t="s">
        <v>238</v>
      </c>
      <c r="AM39" s="684"/>
      <c r="AN39" s="684"/>
      <c r="AO39" s="715"/>
      <c r="AQ39" s="723" t="s">
        <v>340</v>
      </c>
      <c r="AR39" s="724"/>
      <c r="AS39" s="724"/>
      <c r="AT39" s="724"/>
      <c r="AU39" s="724"/>
      <c r="AV39" s="724"/>
      <c r="AW39" s="724"/>
      <c r="AX39" s="724"/>
      <c r="AY39" s="725"/>
      <c r="AZ39" s="680">
        <v>192916</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91047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637379</v>
      </c>
      <c r="CS39" s="699"/>
      <c r="CT39" s="699"/>
      <c r="CU39" s="699"/>
      <c r="CV39" s="699"/>
      <c r="CW39" s="699"/>
      <c r="CX39" s="699"/>
      <c r="CY39" s="700"/>
      <c r="CZ39" s="683">
        <v>0.3</v>
      </c>
      <c r="DA39" s="701"/>
      <c r="DB39" s="701"/>
      <c r="DC39" s="702"/>
      <c r="DD39" s="686">
        <v>539510</v>
      </c>
      <c r="DE39" s="699"/>
      <c r="DF39" s="699"/>
      <c r="DG39" s="699"/>
      <c r="DH39" s="699"/>
      <c r="DI39" s="699"/>
      <c r="DJ39" s="699"/>
      <c r="DK39" s="700"/>
      <c r="DL39" s="686" t="s">
        <v>238</v>
      </c>
      <c r="DM39" s="699"/>
      <c r="DN39" s="699"/>
      <c r="DO39" s="699"/>
      <c r="DP39" s="699"/>
      <c r="DQ39" s="699"/>
      <c r="DR39" s="699"/>
      <c r="DS39" s="699"/>
      <c r="DT39" s="699"/>
      <c r="DU39" s="699"/>
      <c r="DV39" s="700"/>
      <c r="DW39" s="683" t="s">
        <v>238</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232</v>
      </c>
      <c r="AA40" s="713"/>
      <c r="AB40" s="713"/>
      <c r="AC40" s="713"/>
      <c r="AD40" s="714" t="s">
        <v>238</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t="s">
        <v>139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97</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1714649</v>
      </c>
      <c r="CS40" s="681"/>
      <c r="CT40" s="681"/>
      <c r="CU40" s="681"/>
      <c r="CV40" s="681"/>
      <c r="CW40" s="681"/>
      <c r="CX40" s="681"/>
      <c r="CY40" s="682"/>
      <c r="CZ40" s="683">
        <v>0.8</v>
      </c>
      <c r="DA40" s="701"/>
      <c r="DB40" s="701"/>
      <c r="DC40" s="702"/>
      <c r="DD40" s="686">
        <v>799449</v>
      </c>
      <c r="DE40" s="681"/>
      <c r="DF40" s="681"/>
      <c r="DG40" s="681"/>
      <c r="DH40" s="681"/>
      <c r="DI40" s="681"/>
      <c r="DJ40" s="681"/>
      <c r="DK40" s="682"/>
      <c r="DL40" s="686" t="s">
        <v>232</v>
      </c>
      <c r="DM40" s="681"/>
      <c r="DN40" s="681"/>
      <c r="DO40" s="681"/>
      <c r="DP40" s="681"/>
      <c r="DQ40" s="681"/>
      <c r="DR40" s="681"/>
      <c r="DS40" s="681"/>
      <c r="DT40" s="681"/>
      <c r="DU40" s="681"/>
      <c r="DV40" s="682"/>
      <c r="DW40" s="683" t="s">
        <v>139</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238</v>
      </c>
      <c r="AA41" s="713"/>
      <c r="AB41" s="713"/>
      <c r="AC41" s="713"/>
      <c r="AD41" s="714" t="s">
        <v>232</v>
      </c>
      <c r="AE41" s="714"/>
      <c r="AF41" s="714"/>
      <c r="AG41" s="714"/>
      <c r="AH41" s="714"/>
      <c r="AI41" s="714"/>
      <c r="AJ41" s="714"/>
      <c r="AK41" s="714"/>
      <c r="AL41" s="683" t="s">
        <v>232</v>
      </c>
      <c r="AM41" s="684"/>
      <c r="AN41" s="684"/>
      <c r="AO41" s="715"/>
      <c r="AQ41" s="723" t="s">
        <v>349</v>
      </c>
      <c r="AR41" s="724"/>
      <c r="AS41" s="724"/>
      <c r="AT41" s="724"/>
      <c r="AU41" s="724"/>
      <c r="AV41" s="724"/>
      <c r="AW41" s="724"/>
      <c r="AX41" s="724"/>
      <c r="AY41" s="725"/>
      <c r="AZ41" s="680">
        <v>3520000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238</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139</v>
      </c>
      <c r="CS41" s="699"/>
      <c r="CT41" s="699"/>
      <c r="CU41" s="699"/>
      <c r="CV41" s="699"/>
      <c r="CW41" s="699"/>
      <c r="CX41" s="699"/>
      <c r="CY41" s="700"/>
      <c r="CZ41" s="683" t="s">
        <v>238</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238</v>
      </c>
      <c r="AA42" s="713"/>
      <c r="AB42" s="713"/>
      <c r="AC42" s="713"/>
      <c r="AD42" s="714" t="s">
        <v>232</v>
      </c>
      <c r="AE42" s="714"/>
      <c r="AF42" s="714"/>
      <c r="AG42" s="714"/>
      <c r="AH42" s="714"/>
      <c r="AI42" s="714"/>
      <c r="AJ42" s="714"/>
      <c r="AK42" s="714"/>
      <c r="AL42" s="683" t="s">
        <v>238</v>
      </c>
      <c r="AM42" s="684"/>
      <c r="AN42" s="684"/>
      <c r="AO42" s="715"/>
      <c r="AQ42" s="716" t="s">
        <v>353</v>
      </c>
      <c r="AR42" s="717"/>
      <c r="AS42" s="717"/>
      <c r="AT42" s="717"/>
      <c r="AU42" s="717"/>
      <c r="AV42" s="717"/>
      <c r="AW42" s="717"/>
      <c r="AX42" s="717"/>
      <c r="AY42" s="718"/>
      <c r="AZ42" s="664">
        <v>8542200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272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20957407</v>
      </c>
      <c r="CS42" s="681"/>
      <c r="CT42" s="681"/>
      <c r="CU42" s="681"/>
      <c r="CV42" s="681"/>
      <c r="CW42" s="681"/>
      <c r="CX42" s="681"/>
      <c r="CY42" s="682"/>
      <c r="CZ42" s="683">
        <v>9.6999999999999993</v>
      </c>
      <c r="DA42" s="684"/>
      <c r="DB42" s="684"/>
      <c r="DC42" s="685"/>
      <c r="DD42" s="686">
        <v>4295348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221597209</v>
      </c>
      <c r="S43" s="703"/>
      <c r="T43" s="703"/>
      <c r="U43" s="703"/>
      <c r="V43" s="703"/>
      <c r="W43" s="703"/>
      <c r="X43" s="703"/>
      <c r="Y43" s="704"/>
      <c r="Z43" s="705">
        <v>100</v>
      </c>
      <c r="AA43" s="705"/>
      <c r="AB43" s="705"/>
      <c r="AC43" s="705"/>
      <c r="AD43" s="706">
        <v>92863574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1187447</v>
      </c>
      <c r="CS43" s="699"/>
      <c r="CT43" s="699"/>
      <c r="CU43" s="699"/>
      <c r="CV43" s="699"/>
      <c r="CW43" s="699"/>
      <c r="CX43" s="699"/>
      <c r="CY43" s="700"/>
      <c r="CZ43" s="683">
        <v>0.5</v>
      </c>
      <c r="DA43" s="701"/>
      <c r="DB43" s="701"/>
      <c r="DC43" s="702"/>
      <c r="DD43" s="686">
        <v>1186488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20444265</v>
      </c>
      <c r="CS44" s="681"/>
      <c r="CT44" s="681"/>
      <c r="CU44" s="681"/>
      <c r="CV44" s="681"/>
      <c r="CW44" s="681"/>
      <c r="CX44" s="681"/>
      <c r="CY44" s="682"/>
      <c r="CZ44" s="683">
        <v>9.5</v>
      </c>
      <c r="DA44" s="684"/>
      <c r="DB44" s="684"/>
      <c r="DC44" s="685"/>
      <c r="DD44" s="686">
        <v>4277206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2470142</v>
      </c>
      <c r="CS45" s="699"/>
      <c r="CT45" s="699"/>
      <c r="CU45" s="699"/>
      <c r="CV45" s="699"/>
      <c r="CW45" s="699"/>
      <c r="CX45" s="699"/>
      <c r="CY45" s="700"/>
      <c r="CZ45" s="683">
        <v>1.1000000000000001</v>
      </c>
      <c r="DA45" s="701"/>
      <c r="DB45" s="701"/>
      <c r="DC45" s="702"/>
      <c r="DD45" s="686">
        <v>64485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17914263</v>
      </c>
      <c r="CS46" s="681"/>
      <c r="CT46" s="681"/>
      <c r="CU46" s="681"/>
      <c r="CV46" s="681"/>
      <c r="CW46" s="681"/>
      <c r="CX46" s="681"/>
      <c r="CY46" s="682"/>
      <c r="CZ46" s="683">
        <v>8.3000000000000007</v>
      </c>
      <c r="DA46" s="684"/>
      <c r="DB46" s="684"/>
      <c r="DC46" s="685"/>
      <c r="DD46" s="686">
        <v>4185319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513142</v>
      </c>
      <c r="CS47" s="699"/>
      <c r="CT47" s="699"/>
      <c r="CU47" s="699"/>
      <c r="CV47" s="699"/>
      <c r="CW47" s="699"/>
      <c r="CX47" s="699"/>
      <c r="CY47" s="700"/>
      <c r="CZ47" s="683">
        <v>0.2</v>
      </c>
      <c r="DA47" s="701"/>
      <c r="DB47" s="701"/>
      <c r="DC47" s="702"/>
      <c r="DD47" s="686">
        <v>18142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215916018</v>
      </c>
      <c r="CS49" s="665"/>
      <c r="CT49" s="665"/>
      <c r="CU49" s="665"/>
      <c r="CV49" s="665"/>
      <c r="CW49" s="665"/>
      <c r="CX49" s="665"/>
      <c r="CY49" s="666"/>
      <c r="CZ49" s="667">
        <v>100</v>
      </c>
      <c r="DA49" s="668"/>
      <c r="DB49" s="668"/>
      <c r="DC49" s="669"/>
      <c r="DD49" s="670">
        <v>101340308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WGERoH7trN+woZ4/PGLJbFSSa3U+tyzdO1HPZsjPugeCs2gnO0SjGWdytVlaEcV+DQOnfWpo8Sd3ooQR9B5Q==" saltValue="wxTn+SvyCIivMm5MZZ2k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cols>
    <col min="1" max="130" width="2.7265625" style="291" customWidth="1"/>
    <col min="131" max="131" width="1.63281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221597</v>
      </c>
      <c r="R7" s="1200"/>
      <c r="S7" s="1200"/>
      <c r="T7" s="1200"/>
      <c r="U7" s="1200"/>
      <c r="V7" s="1200">
        <v>215916</v>
      </c>
      <c r="W7" s="1200"/>
      <c r="X7" s="1200"/>
      <c r="Y7" s="1200"/>
      <c r="Z7" s="1200"/>
      <c r="AA7" s="1200">
        <v>5681</v>
      </c>
      <c r="AB7" s="1200"/>
      <c r="AC7" s="1200"/>
      <c r="AD7" s="1200"/>
      <c r="AE7" s="1201"/>
      <c r="AF7" s="1202">
        <v>3830</v>
      </c>
      <c r="AG7" s="1203"/>
      <c r="AH7" s="1203"/>
      <c r="AI7" s="1203"/>
      <c r="AJ7" s="1204"/>
      <c r="AK7" s="1186">
        <v>2189</v>
      </c>
      <c r="AL7" s="1187"/>
      <c r="AM7" s="1187"/>
      <c r="AN7" s="1187"/>
      <c r="AO7" s="1187"/>
      <c r="AP7" s="1187">
        <v>62415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-19</v>
      </c>
      <c r="CI7" s="1184"/>
      <c r="CJ7" s="1184"/>
      <c r="CK7" s="1184"/>
      <c r="CL7" s="1185"/>
      <c r="CM7" s="1183">
        <v>113</v>
      </c>
      <c r="CN7" s="1184"/>
      <c r="CO7" s="1184"/>
      <c r="CP7" s="1184"/>
      <c r="CQ7" s="1185"/>
      <c r="CR7" s="1183">
        <v>30</v>
      </c>
      <c r="CS7" s="1184"/>
      <c r="CT7" s="1184"/>
      <c r="CU7" s="1184"/>
      <c r="CV7" s="1185"/>
      <c r="CW7" s="1183">
        <v>0</v>
      </c>
      <c r="CX7" s="1184"/>
      <c r="CY7" s="1184"/>
      <c r="CZ7" s="1184"/>
      <c r="DA7" s="1185"/>
      <c r="DB7" s="1183">
        <v>0</v>
      </c>
      <c r="DC7" s="1184"/>
      <c r="DD7" s="1184"/>
      <c r="DE7" s="1184"/>
      <c r="DF7" s="1185"/>
      <c r="DG7" s="1183" t="s">
        <v>517</v>
      </c>
      <c r="DH7" s="1184"/>
      <c r="DI7" s="1184"/>
      <c r="DJ7" s="1184"/>
      <c r="DK7" s="1185"/>
      <c r="DL7" s="1183" t="s">
        <v>517</v>
      </c>
      <c r="DM7" s="1184"/>
      <c r="DN7" s="1184"/>
      <c r="DO7" s="1184"/>
      <c r="DP7" s="1185"/>
      <c r="DQ7" s="1183" t="s">
        <v>517</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-3</v>
      </c>
      <c r="CI8" s="1085"/>
      <c r="CJ8" s="1085"/>
      <c r="CK8" s="1085"/>
      <c r="CL8" s="1086"/>
      <c r="CM8" s="1084">
        <v>1583</v>
      </c>
      <c r="CN8" s="1085"/>
      <c r="CO8" s="1085"/>
      <c r="CP8" s="1085"/>
      <c r="CQ8" s="1086"/>
      <c r="CR8" s="1084">
        <v>650</v>
      </c>
      <c r="CS8" s="1085"/>
      <c r="CT8" s="1085"/>
      <c r="CU8" s="1085"/>
      <c r="CV8" s="1086"/>
      <c r="CW8" s="1084">
        <v>18</v>
      </c>
      <c r="CX8" s="1085"/>
      <c r="CY8" s="1085"/>
      <c r="CZ8" s="1085"/>
      <c r="DA8" s="1086"/>
      <c r="DB8" s="1084">
        <v>0</v>
      </c>
      <c r="DC8" s="1085"/>
      <c r="DD8" s="1085"/>
      <c r="DE8" s="1085"/>
      <c r="DF8" s="1086"/>
      <c r="DG8" s="1084" t="s">
        <v>517</v>
      </c>
      <c r="DH8" s="1085"/>
      <c r="DI8" s="1085"/>
      <c r="DJ8" s="1085"/>
      <c r="DK8" s="1086"/>
      <c r="DL8" s="1084" t="s">
        <v>517</v>
      </c>
      <c r="DM8" s="1085"/>
      <c r="DN8" s="1085"/>
      <c r="DO8" s="1085"/>
      <c r="DP8" s="1086"/>
      <c r="DQ8" s="1084" t="s">
        <v>517</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-23</v>
      </c>
      <c r="CI9" s="1085"/>
      <c r="CJ9" s="1085"/>
      <c r="CK9" s="1085"/>
      <c r="CL9" s="1086"/>
      <c r="CM9" s="1084">
        <v>47</v>
      </c>
      <c r="CN9" s="1085"/>
      <c r="CO9" s="1085"/>
      <c r="CP9" s="1085"/>
      <c r="CQ9" s="1086"/>
      <c r="CR9" s="1084">
        <v>50</v>
      </c>
      <c r="CS9" s="1085"/>
      <c r="CT9" s="1085"/>
      <c r="CU9" s="1085"/>
      <c r="CV9" s="1086"/>
      <c r="CW9" s="1084">
        <v>6</v>
      </c>
      <c r="CX9" s="1085"/>
      <c r="CY9" s="1085"/>
      <c r="CZ9" s="1085"/>
      <c r="DA9" s="1086"/>
      <c r="DB9" s="1084">
        <v>0</v>
      </c>
      <c r="DC9" s="1085"/>
      <c r="DD9" s="1085"/>
      <c r="DE9" s="1085"/>
      <c r="DF9" s="1086"/>
      <c r="DG9" s="1084" t="s">
        <v>517</v>
      </c>
      <c r="DH9" s="1085"/>
      <c r="DI9" s="1085"/>
      <c r="DJ9" s="1085"/>
      <c r="DK9" s="1086"/>
      <c r="DL9" s="1084" t="s">
        <v>517</v>
      </c>
      <c r="DM9" s="1085"/>
      <c r="DN9" s="1085"/>
      <c r="DO9" s="1085"/>
      <c r="DP9" s="1086"/>
      <c r="DQ9" s="1084" t="s">
        <v>517</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593</v>
      </c>
      <c r="BT10" s="1110"/>
      <c r="BU10" s="1110"/>
      <c r="BV10" s="1110"/>
      <c r="BW10" s="1110"/>
      <c r="BX10" s="1110"/>
      <c r="BY10" s="1110"/>
      <c r="BZ10" s="1110"/>
      <c r="CA10" s="1110"/>
      <c r="CB10" s="1110"/>
      <c r="CC10" s="1110"/>
      <c r="CD10" s="1110"/>
      <c r="CE10" s="1110"/>
      <c r="CF10" s="1110"/>
      <c r="CG10" s="1111"/>
      <c r="CH10" s="1084">
        <v>28</v>
      </c>
      <c r="CI10" s="1085"/>
      <c r="CJ10" s="1085"/>
      <c r="CK10" s="1085"/>
      <c r="CL10" s="1086"/>
      <c r="CM10" s="1084">
        <v>156</v>
      </c>
      <c r="CN10" s="1085"/>
      <c r="CO10" s="1085"/>
      <c r="CP10" s="1085"/>
      <c r="CQ10" s="1086"/>
      <c r="CR10" s="1084">
        <v>16</v>
      </c>
      <c r="CS10" s="1085"/>
      <c r="CT10" s="1085"/>
      <c r="CU10" s="1085"/>
      <c r="CV10" s="1086"/>
      <c r="CW10" s="1084">
        <v>0</v>
      </c>
      <c r="CX10" s="1085"/>
      <c r="CY10" s="1085"/>
      <c r="CZ10" s="1085"/>
      <c r="DA10" s="1086"/>
      <c r="DB10" s="1084">
        <v>0</v>
      </c>
      <c r="DC10" s="1085"/>
      <c r="DD10" s="1085"/>
      <c r="DE10" s="1085"/>
      <c r="DF10" s="1086"/>
      <c r="DG10" s="1084" t="s">
        <v>517</v>
      </c>
      <c r="DH10" s="1085"/>
      <c r="DI10" s="1085"/>
      <c r="DJ10" s="1085"/>
      <c r="DK10" s="1086"/>
      <c r="DL10" s="1084" t="s">
        <v>517</v>
      </c>
      <c r="DM10" s="1085"/>
      <c r="DN10" s="1085"/>
      <c r="DO10" s="1085"/>
      <c r="DP10" s="1086"/>
      <c r="DQ10" s="1084" t="s">
        <v>517</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594</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50</v>
      </c>
      <c r="CN11" s="1085"/>
      <c r="CO11" s="1085"/>
      <c r="CP11" s="1085"/>
      <c r="CQ11" s="1086"/>
      <c r="CR11" s="1084">
        <v>10</v>
      </c>
      <c r="CS11" s="1085"/>
      <c r="CT11" s="1085"/>
      <c r="CU11" s="1085"/>
      <c r="CV11" s="1086"/>
      <c r="CW11" s="1084">
        <v>0</v>
      </c>
      <c r="CX11" s="1085"/>
      <c r="CY11" s="1085"/>
      <c r="CZ11" s="1085"/>
      <c r="DA11" s="1086"/>
      <c r="DB11" s="1084">
        <v>355</v>
      </c>
      <c r="DC11" s="1085"/>
      <c r="DD11" s="1085"/>
      <c r="DE11" s="1085"/>
      <c r="DF11" s="1086"/>
      <c r="DG11" s="1084">
        <v>0</v>
      </c>
      <c r="DH11" s="1085"/>
      <c r="DI11" s="1085"/>
      <c r="DJ11" s="1085"/>
      <c r="DK11" s="1086"/>
      <c r="DL11" s="1084">
        <v>0</v>
      </c>
      <c r="DM11" s="1085"/>
      <c r="DN11" s="1085"/>
      <c r="DO11" s="1085"/>
      <c r="DP11" s="1086"/>
      <c r="DQ11" s="1084">
        <v>0</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221597</v>
      </c>
      <c r="R23" s="1164"/>
      <c r="S23" s="1164"/>
      <c r="T23" s="1164"/>
      <c r="U23" s="1164"/>
      <c r="V23" s="1164">
        <v>215916</v>
      </c>
      <c r="W23" s="1164"/>
      <c r="X23" s="1164"/>
      <c r="Y23" s="1164"/>
      <c r="Z23" s="1164"/>
      <c r="AA23" s="1164">
        <v>5681</v>
      </c>
      <c r="AB23" s="1164"/>
      <c r="AC23" s="1164"/>
      <c r="AD23" s="1164"/>
      <c r="AE23" s="1165"/>
      <c r="AF23" s="1166">
        <v>3830</v>
      </c>
      <c r="AG23" s="1164"/>
      <c r="AH23" s="1164"/>
      <c r="AI23" s="1164"/>
      <c r="AJ23" s="1167"/>
      <c r="AK23" s="1168"/>
      <c r="AL23" s="1169"/>
      <c r="AM23" s="1169"/>
      <c r="AN23" s="1169"/>
      <c r="AO23" s="1169"/>
      <c r="AP23" s="1164">
        <v>62415</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38444</v>
      </c>
      <c r="R28" s="1149"/>
      <c r="S28" s="1149"/>
      <c r="T28" s="1149"/>
      <c r="U28" s="1149"/>
      <c r="V28" s="1149">
        <v>38349</v>
      </c>
      <c r="W28" s="1149"/>
      <c r="X28" s="1149"/>
      <c r="Y28" s="1149"/>
      <c r="Z28" s="1149"/>
      <c r="AA28" s="1149">
        <v>95</v>
      </c>
      <c r="AB28" s="1149"/>
      <c r="AC28" s="1149"/>
      <c r="AD28" s="1149"/>
      <c r="AE28" s="1150"/>
      <c r="AF28" s="1151">
        <v>95</v>
      </c>
      <c r="AG28" s="1149"/>
      <c r="AH28" s="1149"/>
      <c r="AI28" s="1149"/>
      <c r="AJ28" s="1152"/>
      <c r="AK28" s="1153">
        <v>3520</v>
      </c>
      <c r="AL28" s="1141"/>
      <c r="AM28" s="1141"/>
      <c r="AN28" s="1141"/>
      <c r="AO28" s="1141"/>
      <c r="AP28" s="1141" t="s">
        <v>517</v>
      </c>
      <c r="AQ28" s="1141"/>
      <c r="AR28" s="1141"/>
      <c r="AS28" s="1141"/>
      <c r="AT28" s="1141"/>
      <c r="AU28" s="1141" t="s">
        <v>517</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29544</v>
      </c>
      <c r="R29" s="1139"/>
      <c r="S29" s="1139"/>
      <c r="T29" s="1139"/>
      <c r="U29" s="1139"/>
      <c r="V29" s="1139">
        <v>29174</v>
      </c>
      <c r="W29" s="1139"/>
      <c r="X29" s="1139"/>
      <c r="Y29" s="1139"/>
      <c r="Z29" s="1139"/>
      <c r="AA29" s="1139">
        <v>370</v>
      </c>
      <c r="AB29" s="1139"/>
      <c r="AC29" s="1139"/>
      <c r="AD29" s="1139"/>
      <c r="AE29" s="1140"/>
      <c r="AF29" s="1114">
        <v>370</v>
      </c>
      <c r="AG29" s="1115"/>
      <c r="AH29" s="1115"/>
      <c r="AI29" s="1115"/>
      <c r="AJ29" s="1116"/>
      <c r="AK29" s="1075">
        <v>4551</v>
      </c>
      <c r="AL29" s="1066"/>
      <c r="AM29" s="1066"/>
      <c r="AN29" s="1066"/>
      <c r="AO29" s="1066"/>
      <c r="AP29" s="1066" t="s">
        <v>517</v>
      </c>
      <c r="AQ29" s="1066"/>
      <c r="AR29" s="1066"/>
      <c r="AS29" s="1066"/>
      <c r="AT29" s="1066"/>
      <c r="AU29" s="1066" t="s">
        <v>517</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5723</v>
      </c>
      <c r="R30" s="1139"/>
      <c r="S30" s="1139"/>
      <c r="T30" s="1139"/>
      <c r="U30" s="1139"/>
      <c r="V30" s="1139">
        <v>5709</v>
      </c>
      <c r="W30" s="1139"/>
      <c r="X30" s="1139"/>
      <c r="Y30" s="1139"/>
      <c r="Z30" s="1139"/>
      <c r="AA30" s="1139">
        <v>13</v>
      </c>
      <c r="AB30" s="1139"/>
      <c r="AC30" s="1139"/>
      <c r="AD30" s="1139"/>
      <c r="AE30" s="1140"/>
      <c r="AF30" s="1114">
        <v>13</v>
      </c>
      <c r="AG30" s="1115"/>
      <c r="AH30" s="1115"/>
      <c r="AI30" s="1115"/>
      <c r="AJ30" s="1116"/>
      <c r="AK30" s="1075">
        <v>799</v>
      </c>
      <c r="AL30" s="1066"/>
      <c r="AM30" s="1066"/>
      <c r="AN30" s="1066"/>
      <c r="AO30" s="1066"/>
      <c r="AP30" s="1066" t="s">
        <v>517</v>
      </c>
      <c r="AQ30" s="1066"/>
      <c r="AR30" s="1066"/>
      <c r="AS30" s="1066"/>
      <c r="AT30" s="1066"/>
      <c r="AU30" s="1066" t="s">
        <v>517</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8393</v>
      </c>
      <c r="R31" s="1139"/>
      <c r="S31" s="1139"/>
      <c r="T31" s="1139"/>
      <c r="U31" s="1139"/>
      <c r="V31" s="1139">
        <v>8048</v>
      </c>
      <c r="W31" s="1139"/>
      <c r="X31" s="1139"/>
      <c r="Y31" s="1139"/>
      <c r="Z31" s="1139"/>
      <c r="AA31" s="1139">
        <v>344</v>
      </c>
      <c r="AB31" s="1139"/>
      <c r="AC31" s="1139"/>
      <c r="AD31" s="1139"/>
      <c r="AE31" s="1140"/>
      <c r="AF31" s="1114">
        <v>2068</v>
      </c>
      <c r="AG31" s="1115"/>
      <c r="AH31" s="1115"/>
      <c r="AI31" s="1115"/>
      <c r="AJ31" s="1116"/>
      <c r="AK31" s="1075">
        <v>2035</v>
      </c>
      <c r="AL31" s="1066"/>
      <c r="AM31" s="1066"/>
      <c r="AN31" s="1066"/>
      <c r="AO31" s="1066"/>
      <c r="AP31" s="1066">
        <v>41581</v>
      </c>
      <c r="AQ31" s="1066"/>
      <c r="AR31" s="1066"/>
      <c r="AS31" s="1066"/>
      <c r="AT31" s="1066"/>
      <c r="AU31" s="1066">
        <v>19252</v>
      </c>
      <c r="AV31" s="1066"/>
      <c r="AW31" s="1066"/>
      <c r="AX31" s="1066"/>
      <c r="AY31" s="1066"/>
      <c r="AZ31" s="1137" t="s">
        <v>517</v>
      </c>
      <c r="BA31" s="1137"/>
      <c r="BB31" s="1137"/>
      <c r="BC31" s="1137"/>
      <c r="BD31" s="1137"/>
      <c r="BE31" s="1127" t="s">
        <v>578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2546</v>
      </c>
      <c r="AG63" s="1054"/>
      <c r="AH63" s="1054"/>
      <c r="AI63" s="1054"/>
      <c r="AJ63" s="1125"/>
      <c r="AK63" s="1126"/>
      <c r="AL63" s="1058"/>
      <c r="AM63" s="1058"/>
      <c r="AN63" s="1058"/>
      <c r="AO63" s="1058"/>
      <c r="AP63" s="1054">
        <v>41581</v>
      </c>
      <c r="AQ63" s="1054"/>
      <c r="AR63" s="1054"/>
      <c r="AS63" s="1054"/>
      <c r="AT63" s="1054"/>
      <c r="AU63" s="1054">
        <v>19252</v>
      </c>
      <c r="AV63" s="1054"/>
      <c r="AW63" s="1054"/>
      <c r="AX63" s="1054"/>
      <c r="AY63" s="1054"/>
      <c r="AZ63" s="1120"/>
      <c r="BA63" s="1120"/>
      <c r="BB63" s="1120"/>
      <c r="BC63" s="1120"/>
      <c r="BD63" s="1120"/>
      <c r="BE63" s="1055"/>
      <c r="BF63" s="1055"/>
      <c r="BG63" s="1055"/>
      <c r="BH63" s="1055"/>
      <c r="BI63" s="1056"/>
      <c r="BJ63" s="1121" t="s">
        <v>238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579</v>
      </c>
      <c r="C68" s="1081"/>
      <c r="D68" s="1081"/>
      <c r="E68" s="1081"/>
      <c r="F68" s="1081"/>
      <c r="G68" s="1081"/>
      <c r="H68" s="1081"/>
      <c r="I68" s="1081"/>
      <c r="J68" s="1081"/>
      <c r="K68" s="1081"/>
      <c r="L68" s="1081"/>
      <c r="M68" s="1081"/>
      <c r="N68" s="1081"/>
      <c r="O68" s="1081"/>
      <c r="P68" s="1082"/>
      <c r="Q68" s="1083">
        <v>21968</v>
      </c>
      <c r="R68" s="1077"/>
      <c r="S68" s="1077"/>
      <c r="T68" s="1077"/>
      <c r="U68" s="1077"/>
      <c r="V68" s="1077">
        <v>21813</v>
      </c>
      <c r="W68" s="1077"/>
      <c r="X68" s="1077"/>
      <c r="Y68" s="1077"/>
      <c r="Z68" s="1077"/>
      <c r="AA68" s="1077">
        <v>155</v>
      </c>
      <c r="AB68" s="1077"/>
      <c r="AC68" s="1077"/>
      <c r="AD68" s="1077"/>
      <c r="AE68" s="1077"/>
      <c r="AF68" s="1077">
        <v>155</v>
      </c>
      <c r="AG68" s="1077"/>
      <c r="AH68" s="1077"/>
      <c r="AI68" s="1077"/>
      <c r="AJ68" s="1077"/>
      <c r="AK68" s="1077">
        <v>90</v>
      </c>
      <c r="AL68" s="1077"/>
      <c r="AM68" s="1077"/>
      <c r="AN68" s="1077"/>
      <c r="AO68" s="1077"/>
      <c r="AP68" s="1077" t="s">
        <v>517</v>
      </c>
      <c r="AQ68" s="1077"/>
      <c r="AR68" s="1077"/>
      <c r="AS68" s="1077"/>
      <c r="AT68" s="1077"/>
      <c r="AU68" s="1077" t="s">
        <v>517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580</v>
      </c>
      <c r="C69" s="1070"/>
      <c r="D69" s="1070"/>
      <c r="E69" s="1070"/>
      <c r="F69" s="1070"/>
      <c r="G69" s="1070"/>
      <c r="H69" s="1070"/>
      <c r="I69" s="1070"/>
      <c r="J69" s="1070"/>
      <c r="K69" s="1070"/>
      <c r="L69" s="1070"/>
      <c r="M69" s="1070"/>
      <c r="N69" s="1070"/>
      <c r="O69" s="1070"/>
      <c r="P69" s="1071"/>
      <c r="Q69" s="1072">
        <v>192</v>
      </c>
      <c r="R69" s="1066"/>
      <c r="S69" s="1066"/>
      <c r="T69" s="1066"/>
      <c r="U69" s="1066"/>
      <c r="V69" s="1066">
        <v>133</v>
      </c>
      <c r="W69" s="1066"/>
      <c r="X69" s="1066"/>
      <c r="Y69" s="1066"/>
      <c r="Z69" s="1066"/>
      <c r="AA69" s="1066">
        <v>58</v>
      </c>
      <c r="AB69" s="1066"/>
      <c r="AC69" s="1066"/>
      <c r="AD69" s="1066"/>
      <c r="AE69" s="1066"/>
      <c r="AF69" s="1066">
        <v>58</v>
      </c>
      <c r="AG69" s="1066"/>
      <c r="AH69" s="1066"/>
      <c r="AI69" s="1066"/>
      <c r="AJ69" s="1066"/>
      <c r="AK69" s="1066" t="s">
        <v>517</v>
      </c>
      <c r="AL69" s="1066"/>
      <c r="AM69" s="1066"/>
      <c r="AN69" s="1066"/>
      <c r="AO69" s="1066"/>
      <c r="AP69" s="1066" t="s">
        <v>517</v>
      </c>
      <c r="AQ69" s="1066"/>
      <c r="AR69" s="1066"/>
      <c r="AS69" s="1066"/>
      <c r="AT69" s="1066"/>
      <c r="AU69" s="1066" t="s">
        <v>517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581</v>
      </c>
      <c r="C70" s="1070"/>
      <c r="D70" s="1070"/>
      <c r="E70" s="1070"/>
      <c r="F70" s="1070"/>
      <c r="G70" s="1070"/>
      <c r="H70" s="1070"/>
      <c r="I70" s="1070"/>
      <c r="J70" s="1070"/>
      <c r="K70" s="1070"/>
      <c r="L70" s="1070"/>
      <c r="M70" s="1070"/>
      <c r="N70" s="1070"/>
      <c r="O70" s="1070"/>
      <c r="P70" s="1071"/>
      <c r="Q70" s="1072">
        <v>76</v>
      </c>
      <c r="R70" s="1066"/>
      <c r="S70" s="1066"/>
      <c r="T70" s="1066"/>
      <c r="U70" s="1066"/>
      <c r="V70" s="1066">
        <v>71</v>
      </c>
      <c r="W70" s="1066"/>
      <c r="X70" s="1066"/>
      <c r="Y70" s="1066"/>
      <c r="Z70" s="1066"/>
      <c r="AA70" s="1066">
        <v>5</v>
      </c>
      <c r="AB70" s="1066"/>
      <c r="AC70" s="1066"/>
      <c r="AD70" s="1066"/>
      <c r="AE70" s="1066"/>
      <c r="AF70" s="1066">
        <v>5</v>
      </c>
      <c r="AG70" s="1066"/>
      <c r="AH70" s="1066"/>
      <c r="AI70" s="1066"/>
      <c r="AJ70" s="1066"/>
      <c r="AK70" s="1066">
        <v>1</v>
      </c>
      <c r="AL70" s="1066"/>
      <c r="AM70" s="1066"/>
      <c r="AN70" s="1066"/>
      <c r="AO70" s="1066"/>
      <c r="AP70" s="1066" t="s">
        <v>517</v>
      </c>
      <c r="AQ70" s="1066"/>
      <c r="AR70" s="1066"/>
      <c r="AS70" s="1066"/>
      <c r="AT70" s="1066"/>
      <c r="AU70" s="1066" t="s">
        <v>517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582</v>
      </c>
      <c r="C71" s="1070"/>
      <c r="D71" s="1070"/>
      <c r="E71" s="1070"/>
      <c r="F71" s="1070"/>
      <c r="G71" s="1070"/>
      <c r="H71" s="1070"/>
      <c r="I71" s="1070"/>
      <c r="J71" s="1070"/>
      <c r="K71" s="1070"/>
      <c r="L71" s="1070"/>
      <c r="M71" s="1070"/>
      <c r="N71" s="1070"/>
      <c r="O71" s="1070"/>
      <c r="P71" s="1071"/>
      <c r="Q71" s="1072">
        <v>111</v>
      </c>
      <c r="R71" s="1066"/>
      <c r="S71" s="1066"/>
      <c r="T71" s="1066"/>
      <c r="U71" s="1066"/>
      <c r="V71" s="1066">
        <v>74</v>
      </c>
      <c r="W71" s="1066"/>
      <c r="X71" s="1066"/>
      <c r="Y71" s="1066"/>
      <c r="Z71" s="1066"/>
      <c r="AA71" s="1066">
        <v>38</v>
      </c>
      <c r="AB71" s="1066"/>
      <c r="AC71" s="1066"/>
      <c r="AD71" s="1066"/>
      <c r="AE71" s="1066"/>
      <c r="AF71" s="1066">
        <v>38</v>
      </c>
      <c r="AG71" s="1066"/>
      <c r="AH71" s="1066"/>
      <c r="AI71" s="1066"/>
      <c r="AJ71" s="1066"/>
      <c r="AK71" s="1066" t="s">
        <v>517</v>
      </c>
      <c r="AL71" s="1066"/>
      <c r="AM71" s="1066"/>
      <c r="AN71" s="1066"/>
      <c r="AO71" s="1066"/>
      <c r="AP71" s="1066" t="s">
        <v>517</v>
      </c>
      <c r="AQ71" s="1066"/>
      <c r="AR71" s="1066"/>
      <c r="AS71" s="1066"/>
      <c r="AT71" s="1066"/>
      <c r="AU71" s="1066" t="s">
        <v>517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583</v>
      </c>
      <c r="C72" s="1070"/>
      <c r="D72" s="1070"/>
      <c r="E72" s="1070"/>
      <c r="F72" s="1070"/>
      <c r="G72" s="1070"/>
      <c r="H72" s="1070"/>
      <c r="I72" s="1070"/>
      <c r="J72" s="1070"/>
      <c r="K72" s="1070"/>
      <c r="L72" s="1070"/>
      <c r="M72" s="1070"/>
      <c r="N72" s="1070"/>
      <c r="O72" s="1070"/>
      <c r="P72" s="1071"/>
      <c r="Q72" s="1072">
        <v>2548</v>
      </c>
      <c r="R72" s="1066"/>
      <c r="S72" s="1066"/>
      <c r="T72" s="1066"/>
      <c r="U72" s="1066"/>
      <c r="V72" s="1066">
        <v>2213</v>
      </c>
      <c r="W72" s="1066"/>
      <c r="X72" s="1066"/>
      <c r="Y72" s="1066"/>
      <c r="Z72" s="1066"/>
      <c r="AA72" s="1066">
        <v>335</v>
      </c>
      <c r="AB72" s="1066"/>
      <c r="AC72" s="1066"/>
      <c r="AD72" s="1066"/>
      <c r="AE72" s="1066"/>
      <c r="AF72" s="1066">
        <v>335</v>
      </c>
      <c r="AG72" s="1066"/>
      <c r="AH72" s="1066"/>
      <c r="AI72" s="1066"/>
      <c r="AJ72" s="1066"/>
      <c r="AK72" s="1066">
        <v>138</v>
      </c>
      <c r="AL72" s="1066"/>
      <c r="AM72" s="1066"/>
      <c r="AN72" s="1066"/>
      <c r="AO72" s="1066"/>
      <c r="AP72" s="1066" t="s">
        <v>517</v>
      </c>
      <c r="AQ72" s="1066"/>
      <c r="AR72" s="1066"/>
      <c r="AS72" s="1066"/>
      <c r="AT72" s="1066"/>
      <c r="AU72" s="1066" t="s">
        <v>517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584</v>
      </c>
      <c r="C73" s="1070"/>
      <c r="D73" s="1070"/>
      <c r="E73" s="1070"/>
      <c r="F73" s="1070"/>
      <c r="G73" s="1070"/>
      <c r="H73" s="1070"/>
      <c r="I73" s="1070"/>
      <c r="J73" s="1070"/>
      <c r="K73" s="1070"/>
      <c r="L73" s="1070"/>
      <c r="M73" s="1070"/>
      <c r="N73" s="1070"/>
      <c r="O73" s="1070"/>
      <c r="P73" s="1071"/>
      <c r="Q73" s="1072">
        <v>659115</v>
      </c>
      <c r="R73" s="1066"/>
      <c r="S73" s="1066"/>
      <c r="T73" s="1066"/>
      <c r="U73" s="1066"/>
      <c r="V73" s="1066">
        <v>635247</v>
      </c>
      <c r="W73" s="1066"/>
      <c r="X73" s="1066"/>
      <c r="Y73" s="1066"/>
      <c r="Z73" s="1066"/>
      <c r="AA73" s="1066">
        <v>23868</v>
      </c>
      <c r="AB73" s="1066"/>
      <c r="AC73" s="1066"/>
      <c r="AD73" s="1066"/>
      <c r="AE73" s="1066"/>
      <c r="AF73" s="1066">
        <v>23868</v>
      </c>
      <c r="AG73" s="1066"/>
      <c r="AH73" s="1066"/>
      <c r="AI73" s="1066"/>
      <c r="AJ73" s="1066"/>
      <c r="AK73" s="1066">
        <v>3257</v>
      </c>
      <c r="AL73" s="1066"/>
      <c r="AM73" s="1066"/>
      <c r="AN73" s="1066"/>
      <c r="AO73" s="1066"/>
      <c r="AP73" s="1066" t="s">
        <v>517</v>
      </c>
      <c r="AQ73" s="1066"/>
      <c r="AR73" s="1066"/>
      <c r="AS73" s="1066"/>
      <c r="AT73" s="1066"/>
      <c r="AU73" s="1066" t="s">
        <v>517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24459</v>
      </c>
      <c r="AG88" s="1054"/>
      <c r="AH88" s="1054"/>
      <c r="AI88" s="1054"/>
      <c r="AJ88" s="1054"/>
      <c r="AK88" s="1058"/>
      <c r="AL88" s="1058"/>
      <c r="AM88" s="1058"/>
      <c r="AN88" s="1058"/>
      <c r="AO88" s="1058"/>
      <c r="AP88" s="1054" t="s">
        <v>595</v>
      </c>
      <c r="AQ88" s="1054"/>
      <c r="AR88" s="1054"/>
      <c r="AS88" s="1054"/>
      <c r="AT88" s="1054"/>
      <c r="AU88" s="1054" t="s">
        <v>595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756</v>
      </c>
      <c r="CS102" s="1046"/>
      <c r="CT102" s="1046"/>
      <c r="CU102" s="1046"/>
      <c r="CV102" s="1047"/>
      <c r="CW102" s="1045">
        <v>24</v>
      </c>
      <c r="CX102" s="1046"/>
      <c r="CY102" s="1046"/>
      <c r="CZ102" s="1046"/>
      <c r="DA102" s="1047"/>
      <c r="DB102" s="1045">
        <v>355</v>
      </c>
      <c r="DC102" s="1046"/>
      <c r="DD102" s="1046"/>
      <c r="DE102" s="1046"/>
      <c r="DF102" s="1047"/>
      <c r="DG102" s="1045" t="s">
        <v>595</v>
      </c>
      <c r="DH102" s="1046"/>
      <c r="DI102" s="1046"/>
      <c r="DJ102" s="1046"/>
      <c r="DK102" s="1047"/>
      <c r="DL102" s="1045" t="s">
        <v>595</v>
      </c>
      <c r="DM102" s="1046"/>
      <c r="DN102" s="1046"/>
      <c r="DO102" s="1046"/>
      <c r="DP102" s="1047"/>
      <c r="DQ102" s="1045" t="s">
        <v>595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8220764</v>
      </c>
      <c r="AB110" s="982"/>
      <c r="AC110" s="982"/>
      <c r="AD110" s="982"/>
      <c r="AE110" s="983"/>
      <c r="AF110" s="984">
        <v>8527915</v>
      </c>
      <c r="AG110" s="982"/>
      <c r="AH110" s="982"/>
      <c r="AI110" s="982"/>
      <c r="AJ110" s="983"/>
      <c r="AK110" s="984">
        <v>8040869</v>
      </c>
      <c r="AL110" s="982"/>
      <c r="AM110" s="982"/>
      <c r="AN110" s="982"/>
      <c r="AO110" s="983"/>
      <c r="AP110" s="985">
        <v>9.3000000000000007</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57367503</v>
      </c>
      <c r="BR110" s="929"/>
      <c r="BS110" s="929"/>
      <c r="BT110" s="929"/>
      <c r="BU110" s="929"/>
      <c r="BV110" s="929">
        <v>58320126</v>
      </c>
      <c r="BW110" s="929"/>
      <c r="BX110" s="929"/>
      <c r="BY110" s="929"/>
      <c r="BZ110" s="929"/>
      <c r="CA110" s="929">
        <v>62414874</v>
      </c>
      <c r="CB110" s="929"/>
      <c r="CC110" s="929"/>
      <c r="CD110" s="929"/>
      <c r="CE110" s="929"/>
      <c r="CF110" s="953">
        <v>72.3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881150</v>
      </c>
      <c r="DH110" s="929"/>
      <c r="DI110" s="929"/>
      <c r="DJ110" s="929"/>
      <c r="DK110" s="929"/>
      <c r="DL110" s="929">
        <v>507463</v>
      </c>
      <c r="DM110" s="929"/>
      <c r="DN110" s="929"/>
      <c r="DO110" s="929"/>
      <c r="DP110" s="929"/>
      <c r="DQ110" s="929">
        <v>327451</v>
      </c>
      <c r="DR110" s="929"/>
      <c r="DS110" s="929"/>
      <c r="DT110" s="929"/>
      <c r="DU110" s="929"/>
      <c r="DV110" s="930">
        <v>0.4</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393</v>
      </c>
      <c r="AG111" s="1010"/>
      <c r="AH111" s="1010"/>
      <c r="AI111" s="1010"/>
      <c r="AJ111" s="1011"/>
      <c r="AK111" s="1012" t="s">
        <v>438</v>
      </c>
      <c r="AL111" s="1010"/>
      <c r="AM111" s="1010"/>
      <c r="AN111" s="1010"/>
      <c r="AO111" s="1011"/>
      <c r="AP111" s="1013" t="s">
        <v>439</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6419369</v>
      </c>
      <c r="BR111" s="901"/>
      <c r="BS111" s="901"/>
      <c r="BT111" s="901"/>
      <c r="BU111" s="901"/>
      <c r="BV111" s="901">
        <v>3654006</v>
      </c>
      <c r="BW111" s="901"/>
      <c r="BX111" s="901"/>
      <c r="BY111" s="901"/>
      <c r="BZ111" s="901"/>
      <c r="CA111" s="901">
        <v>3511960</v>
      </c>
      <c r="CB111" s="901"/>
      <c r="CC111" s="901"/>
      <c r="CD111" s="901"/>
      <c r="CE111" s="901"/>
      <c r="CF111" s="962">
        <v>4.0999999999999996</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258804</v>
      </c>
      <c r="DH111" s="901"/>
      <c r="DI111" s="901"/>
      <c r="DJ111" s="901"/>
      <c r="DK111" s="901"/>
      <c r="DL111" s="901">
        <v>215670</v>
      </c>
      <c r="DM111" s="901"/>
      <c r="DN111" s="901"/>
      <c r="DO111" s="901"/>
      <c r="DP111" s="901"/>
      <c r="DQ111" s="901">
        <v>172536</v>
      </c>
      <c r="DR111" s="901"/>
      <c r="DS111" s="901"/>
      <c r="DT111" s="901"/>
      <c r="DU111" s="901"/>
      <c r="DV111" s="878">
        <v>0.2</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444</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15972201</v>
      </c>
      <c r="BR112" s="901"/>
      <c r="BS112" s="901"/>
      <c r="BT112" s="901"/>
      <c r="BU112" s="901"/>
      <c r="BV112" s="901">
        <v>17283210</v>
      </c>
      <c r="BW112" s="901"/>
      <c r="BX112" s="901"/>
      <c r="BY112" s="901"/>
      <c r="BZ112" s="901"/>
      <c r="CA112" s="901">
        <v>19252053</v>
      </c>
      <c r="CB112" s="901"/>
      <c r="CC112" s="901"/>
      <c r="CD112" s="901"/>
      <c r="CE112" s="901"/>
      <c r="CF112" s="962">
        <v>22.3</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447</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1283381</v>
      </c>
      <c r="AB113" s="1010"/>
      <c r="AC113" s="1010"/>
      <c r="AD113" s="1010"/>
      <c r="AE113" s="1011"/>
      <c r="AF113" s="1012">
        <v>1318318</v>
      </c>
      <c r="AG113" s="1010"/>
      <c r="AH113" s="1010"/>
      <c r="AI113" s="1010"/>
      <c r="AJ113" s="1011"/>
      <c r="AK113" s="1012">
        <v>1267471</v>
      </c>
      <c r="AL113" s="1010"/>
      <c r="AM113" s="1010"/>
      <c r="AN113" s="1010"/>
      <c r="AO113" s="1011"/>
      <c r="AP113" s="1013">
        <v>1.5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438</v>
      </c>
      <c r="BR113" s="901"/>
      <c r="BS113" s="901"/>
      <c r="BT113" s="901"/>
      <c r="BU113" s="901"/>
      <c r="BV113" s="901" t="s">
        <v>450</v>
      </c>
      <c r="BW113" s="901"/>
      <c r="BX113" s="901"/>
      <c r="BY113" s="901"/>
      <c r="BZ113" s="901"/>
      <c r="CA113" s="901" t="s">
        <v>238</v>
      </c>
      <c r="CB113" s="901"/>
      <c r="CC113" s="901"/>
      <c r="CD113" s="901"/>
      <c r="CE113" s="901"/>
      <c r="CF113" s="962" t="s">
        <v>447</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447</v>
      </c>
      <c r="DM113" s="864"/>
      <c r="DN113" s="864"/>
      <c r="DO113" s="864"/>
      <c r="DP113" s="865"/>
      <c r="DQ113" s="866" t="s">
        <v>439</v>
      </c>
      <c r="DR113" s="864"/>
      <c r="DS113" s="864"/>
      <c r="DT113" s="864"/>
      <c r="DU113" s="865"/>
      <c r="DV113" s="911" t="s">
        <v>444</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444</v>
      </c>
      <c r="AB114" s="864"/>
      <c r="AC114" s="864"/>
      <c r="AD114" s="864"/>
      <c r="AE114" s="865"/>
      <c r="AF114" s="866" t="s">
        <v>439</v>
      </c>
      <c r="AG114" s="864"/>
      <c r="AH114" s="864"/>
      <c r="AI114" s="864"/>
      <c r="AJ114" s="865"/>
      <c r="AK114" s="866" t="s">
        <v>238</v>
      </c>
      <c r="AL114" s="864"/>
      <c r="AM114" s="864"/>
      <c r="AN114" s="864"/>
      <c r="AO114" s="865"/>
      <c r="AP114" s="911" t="s">
        <v>438</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23591008</v>
      </c>
      <c r="BR114" s="901"/>
      <c r="BS114" s="901"/>
      <c r="BT114" s="901"/>
      <c r="BU114" s="901"/>
      <c r="BV114" s="901">
        <v>24535164</v>
      </c>
      <c r="BW114" s="901"/>
      <c r="BX114" s="901"/>
      <c r="BY114" s="901"/>
      <c r="BZ114" s="901"/>
      <c r="CA114" s="901">
        <v>23518621</v>
      </c>
      <c r="CB114" s="901"/>
      <c r="CC114" s="901"/>
      <c r="CD114" s="901"/>
      <c r="CE114" s="901"/>
      <c r="CF114" s="962">
        <v>27.2</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438</v>
      </c>
      <c r="DM114" s="864"/>
      <c r="DN114" s="864"/>
      <c r="DO114" s="864"/>
      <c r="DP114" s="865"/>
      <c r="DQ114" s="866" t="s">
        <v>444</v>
      </c>
      <c r="DR114" s="864"/>
      <c r="DS114" s="864"/>
      <c r="DT114" s="864"/>
      <c r="DU114" s="865"/>
      <c r="DV114" s="911" t="s">
        <v>438</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1662582</v>
      </c>
      <c r="AB115" s="1010"/>
      <c r="AC115" s="1010"/>
      <c r="AD115" s="1010"/>
      <c r="AE115" s="1011"/>
      <c r="AF115" s="1012">
        <v>1551333</v>
      </c>
      <c r="AG115" s="1010"/>
      <c r="AH115" s="1010"/>
      <c r="AI115" s="1010"/>
      <c r="AJ115" s="1011"/>
      <c r="AK115" s="1012">
        <v>1675317</v>
      </c>
      <c r="AL115" s="1010"/>
      <c r="AM115" s="1010"/>
      <c r="AN115" s="1010"/>
      <c r="AO115" s="1011"/>
      <c r="AP115" s="1013">
        <v>1.9</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20049</v>
      </c>
      <c r="BR115" s="901"/>
      <c r="BS115" s="901"/>
      <c r="BT115" s="901"/>
      <c r="BU115" s="901"/>
      <c r="BV115" s="901">
        <v>19659</v>
      </c>
      <c r="BW115" s="901"/>
      <c r="BX115" s="901"/>
      <c r="BY115" s="901"/>
      <c r="BZ115" s="901"/>
      <c r="CA115" s="901">
        <v>12068</v>
      </c>
      <c r="CB115" s="901"/>
      <c r="CC115" s="901"/>
      <c r="CD115" s="901"/>
      <c r="CE115" s="901"/>
      <c r="CF115" s="962">
        <v>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1672267</v>
      </c>
      <c r="DH115" s="864"/>
      <c r="DI115" s="864"/>
      <c r="DJ115" s="864"/>
      <c r="DK115" s="865"/>
      <c r="DL115" s="866">
        <v>791194</v>
      </c>
      <c r="DM115" s="864"/>
      <c r="DN115" s="864"/>
      <c r="DO115" s="864"/>
      <c r="DP115" s="865"/>
      <c r="DQ115" s="866">
        <v>371316</v>
      </c>
      <c r="DR115" s="864"/>
      <c r="DS115" s="864"/>
      <c r="DT115" s="864"/>
      <c r="DU115" s="865"/>
      <c r="DV115" s="911">
        <v>0.4</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438</v>
      </c>
      <c r="AG116" s="864"/>
      <c r="AH116" s="864"/>
      <c r="AI116" s="864"/>
      <c r="AJ116" s="865"/>
      <c r="AK116" s="866" t="s">
        <v>438</v>
      </c>
      <c r="AL116" s="864"/>
      <c r="AM116" s="864"/>
      <c r="AN116" s="864"/>
      <c r="AO116" s="865"/>
      <c r="AP116" s="911" t="s">
        <v>444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444</v>
      </c>
      <c r="CB116" s="901"/>
      <c r="CC116" s="901"/>
      <c r="CD116" s="901"/>
      <c r="CE116" s="901"/>
      <c r="CF116" s="962" t="s">
        <v>439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444</v>
      </c>
      <c r="DM116" s="864"/>
      <c r="DN116" s="864"/>
      <c r="DO116" s="864"/>
      <c r="DP116" s="865"/>
      <c r="DQ116" s="866" t="s">
        <v>444</v>
      </c>
      <c r="DR116" s="864"/>
      <c r="DS116" s="864"/>
      <c r="DT116" s="864"/>
      <c r="DU116" s="865"/>
      <c r="DV116" s="911" t="s">
        <v>444</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11166727</v>
      </c>
      <c r="AB117" s="996"/>
      <c r="AC117" s="996"/>
      <c r="AD117" s="996"/>
      <c r="AE117" s="997"/>
      <c r="AF117" s="998">
        <v>11397566</v>
      </c>
      <c r="AG117" s="996"/>
      <c r="AH117" s="996"/>
      <c r="AI117" s="996"/>
      <c r="AJ117" s="997"/>
      <c r="AK117" s="998">
        <v>10983657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439</v>
      </c>
      <c r="BW117" s="901"/>
      <c r="BX117" s="901"/>
      <c r="BY117" s="901"/>
      <c r="BZ117" s="901"/>
      <c r="CA117" s="901" t="s">
        <v>463</v>
      </c>
      <c r="CB117" s="901"/>
      <c r="CC117" s="901"/>
      <c r="CD117" s="901"/>
      <c r="CE117" s="901"/>
      <c r="CF117" s="962" t="s">
        <v>439</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444</v>
      </c>
      <c r="DM117" s="864"/>
      <c r="DN117" s="864"/>
      <c r="DO117" s="864"/>
      <c r="DP117" s="865"/>
      <c r="DQ117" s="866" t="s">
        <v>447</v>
      </c>
      <c r="DR117" s="864"/>
      <c r="DS117" s="864"/>
      <c r="DT117" s="864"/>
      <c r="DU117" s="865"/>
      <c r="DV117" s="911" t="s">
        <v>444</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238</v>
      </c>
      <c r="BR118" s="932"/>
      <c r="BS118" s="932"/>
      <c r="BT118" s="932"/>
      <c r="BU118" s="932"/>
      <c r="BV118" s="932" t="s">
        <v>438</v>
      </c>
      <c r="BW118" s="932"/>
      <c r="BX118" s="932"/>
      <c r="BY118" s="932"/>
      <c r="BZ118" s="932"/>
      <c r="CA118" s="932" t="s">
        <v>447</v>
      </c>
      <c r="CB118" s="932"/>
      <c r="CC118" s="932"/>
      <c r="CD118" s="932"/>
      <c r="CE118" s="932"/>
      <c r="CF118" s="962" t="s">
        <v>463</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447</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373155</v>
      </c>
      <c r="AB119" s="982"/>
      <c r="AC119" s="982"/>
      <c r="AD119" s="982"/>
      <c r="AE119" s="983"/>
      <c r="AF119" s="984">
        <v>373687</v>
      </c>
      <c r="AG119" s="982"/>
      <c r="AH119" s="982"/>
      <c r="AI119" s="982"/>
      <c r="AJ119" s="983"/>
      <c r="AK119" s="984">
        <v>180012</v>
      </c>
      <c r="AL119" s="982"/>
      <c r="AM119" s="982"/>
      <c r="AN119" s="982"/>
      <c r="AO119" s="983"/>
      <c r="AP119" s="985">
        <v>0.2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467</v>
      </c>
      <c r="BP119" s="965"/>
      <c r="BQ119" s="969">
        <v>103370130</v>
      </c>
      <c r="BR119" s="932"/>
      <c r="BS119" s="932"/>
      <c r="BT119" s="932"/>
      <c r="BU119" s="932"/>
      <c r="BV119" s="932">
        <v>103812165</v>
      </c>
      <c r="BW119" s="932"/>
      <c r="BX119" s="932"/>
      <c r="BY119" s="932"/>
      <c r="BZ119" s="932"/>
      <c r="CA119" s="932">
        <v>108709576</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3607148</v>
      </c>
      <c r="DH119" s="847"/>
      <c r="DI119" s="847"/>
      <c r="DJ119" s="847"/>
      <c r="DK119" s="848"/>
      <c r="DL119" s="849">
        <v>2139679</v>
      </c>
      <c r="DM119" s="847"/>
      <c r="DN119" s="847"/>
      <c r="DO119" s="847"/>
      <c r="DP119" s="848"/>
      <c r="DQ119" s="849">
        <v>2640657</v>
      </c>
      <c r="DR119" s="847"/>
      <c r="DS119" s="847"/>
      <c r="DT119" s="847"/>
      <c r="DU119" s="848"/>
      <c r="DV119" s="935">
        <v>3.1</v>
      </c>
      <c r="DW119" s="936"/>
      <c r="DX119" s="936"/>
      <c r="DY119" s="936"/>
      <c r="DZ119" s="937"/>
    </row>
    <row r="120" spans="1:130" s="248" customFormat="1" ht="26.25" customHeight="1">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43134</v>
      </c>
      <c r="AB120" s="864"/>
      <c r="AC120" s="864"/>
      <c r="AD120" s="864"/>
      <c r="AE120" s="865"/>
      <c r="AF120" s="866">
        <v>43134</v>
      </c>
      <c r="AG120" s="864"/>
      <c r="AH120" s="864"/>
      <c r="AI120" s="864"/>
      <c r="AJ120" s="865"/>
      <c r="AK120" s="866">
        <v>43134</v>
      </c>
      <c r="AL120" s="864"/>
      <c r="AM120" s="864"/>
      <c r="AN120" s="864"/>
      <c r="AO120" s="865"/>
      <c r="AP120" s="911">
        <v>0</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35071562</v>
      </c>
      <c r="BR120" s="929"/>
      <c r="BS120" s="929"/>
      <c r="BT120" s="929"/>
      <c r="BU120" s="929"/>
      <c r="BV120" s="929">
        <v>40069768</v>
      </c>
      <c r="BW120" s="929"/>
      <c r="BX120" s="929"/>
      <c r="BY120" s="929"/>
      <c r="BZ120" s="929"/>
      <c r="CA120" s="929">
        <v>41320309</v>
      </c>
      <c r="CB120" s="929"/>
      <c r="CC120" s="929"/>
      <c r="CD120" s="929"/>
      <c r="CE120" s="929"/>
      <c r="CF120" s="953">
        <v>47.9</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14974849</v>
      </c>
      <c r="DH120" s="929"/>
      <c r="DI120" s="929"/>
      <c r="DJ120" s="929"/>
      <c r="DK120" s="929"/>
      <c r="DL120" s="929">
        <v>17283210</v>
      </c>
      <c r="DM120" s="929"/>
      <c r="DN120" s="929"/>
      <c r="DO120" s="929"/>
      <c r="DP120" s="929"/>
      <c r="DQ120" s="929">
        <v>19252053</v>
      </c>
      <c r="DR120" s="929"/>
      <c r="DS120" s="929"/>
      <c r="DT120" s="929"/>
      <c r="DU120" s="929"/>
      <c r="DV120" s="930">
        <v>22.3</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463</v>
      </c>
      <c r="AB121" s="864"/>
      <c r="AC121" s="864"/>
      <c r="AD121" s="864"/>
      <c r="AE121" s="865"/>
      <c r="AF121" s="866" t="s">
        <v>444</v>
      </c>
      <c r="AG121" s="864"/>
      <c r="AH121" s="864"/>
      <c r="AI121" s="864"/>
      <c r="AJ121" s="865"/>
      <c r="AK121" s="866" t="s">
        <v>444</v>
      </c>
      <c r="AL121" s="864"/>
      <c r="AM121" s="864"/>
      <c r="AN121" s="864"/>
      <c r="AO121" s="865"/>
      <c r="AP121" s="911" t="s">
        <v>438</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30208431</v>
      </c>
      <c r="BR121" s="901"/>
      <c r="BS121" s="901"/>
      <c r="BT121" s="901"/>
      <c r="BU121" s="901"/>
      <c r="BV121" s="901">
        <v>28467415</v>
      </c>
      <c r="BW121" s="901"/>
      <c r="BX121" s="901"/>
      <c r="BY121" s="901"/>
      <c r="BZ121" s="901"/>
      <c r="CA121" s="901">
        <v>32485259</v>
      </c>
      <c r="CB121" s="901"/>
      <c r="CC121" s="901"/>
      <c r="CD121" s="901"/>
      <c r="CE121" s="901"/>
      <c r="CF121" s="962">
        <v>37.6</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444</v>
      </c>
      <c r="DH121" s="901"/>
      <c r="DI121" s="901"/>
      <c r="DJ121" s="901"/>
      <c r="DK121" s="901"/>
      <c r="DL121" s="901" t="s">
        <v>463</v>
      </c>
      <c r="DM121" s="901"/>
      <c r="DN121" s="901"/>
      <c r="DO121" s="901"/>
      <c r="DP121" s="901"/>
      <c r="DQ121" s="901" t="s">
        <v>444</v>
      </c>
      <c r="DR121" s="901"/>
      <c r="DS121" s="901"/>
      <c r="DT121" s="901"/>
      <c r="DU121" s="901"/>
      <c r="DV121" s="878" t="s">
        <v>444</v>
      </c>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444</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52918752</v>
      </c>
      <c r="BR122" s="932"/>
      <c r="BS122" s="932"/>
      <c r="BT122" s="932"/>
      <c r="BU122" s="932"/>
      <c r="BV122" s="932">
        <v>49349751</v>
      </c>
      <c r="BW122" s="932"/>
      <c r="BX122" s="932"/>
      <c r="BY122" s="932"/>
      <c r="BZ122" s="932"/>
      <c r="CA122" s="932">
        <v>47529579</v>
      </c>
      <c r="CB122" s="932"/>
      <c r="CC122" s="932"/>
      <c r="CD122" s="932"/>
      <c r="CE122" s="932"/>
      <c r="CF122" s="933">
        <v>55.1</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238</v>
      </c>
      <c r="DH122" s="901"/>
      <c r="DI122" s="901"/>
      <c r="DJ122" s="901"/>
      <c r="DK122" s="901"/>
      <c r="DL122" s="901" t="s">
        <v>444</v>
      </c>
      <c r="DM122" s="901"/>
      <c r="DN122" s="901"/>
      <c r="DO122" s="901"/>
      <c r="DP122" s="901"/>
      <c r="DQ122" s="901" t="s">
        <v>444</v>
      </c>
      <c r="DR122" s="901"/>
      <c r="DS122" s="901"/>
      <c r="DT122" s="901"/>
      <c r="DU122" s="901"/>
      <c r="DV122" s="878" t="s">
        <v>447</v>
      </c>
      <c r="DW122" s="878"/>
      <c r="DX122" s="878"/>
      <c r="DY122" s="878"/>
      <c r="DZ122" s="879"/>
    </row>
    <row r="123" spans="1:130" s="248" customFormat="1" ht="26.25" customHeight="1">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444</v>
      </c>
      <c r="AB123" s="864"/>
      <c r="AC123" s="864"/>
      <c r="AD123" s="864"/>
      <c r="AE123" s="865"/>
      <c r="AF123" s="866" t="s">
        <v>444</v>
      </c>
      <c r="AG123" s="864"/>
      <c r="AH123" s="864"/>
      <c r="AI123" s="864"/>
      <c r="AJ123" s="865"/>
      <c r="AK123" s="866" t="s">
        <v>444</v>
      </c>
      <c r="AL123" s="864"/>
      <c r="AM123" s="864"/>
      <c r="AN123" s="864"/>
      <c r="AO123" s="865"/>
      <c r="AP123" s="911" t="s">
        <v>444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478</v>
      </c>
      <c r="BP123" s="965"/>
      <c r="BQ123" s="919">
        <v>118198745</v>
      </c>
      <c r="BR123" s="920"/>
      <c r="BS123" s="920"/>
      <c r="BT123" s="920"/>
      <c r="BU123" s="920"/>
      <c r="BV123" s="920">
        <v>117886934</v>
      </c>
      <c r="BW123" s="920"/>
      <c r="BX123" s="920"/>
      <c r="BY123" s="920"/>
      <c r="BZ123" s="920"/>
      <c r="CA123" s="920">
        <v>121335147</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444</v>
      </c>
      <c r="DM123" s="864"/>
      <c r="DN123" s="864"/>
      <c r="DO123" s="864"/>
      <c r="DP123" s="865"/>
      <c r="DQ123" s="866" t="s">
        <v>447</v>
      </c>
      <c r="DR123" s="864"/>
      <c r="DS123" s="864"/>
      <c r="DT123" s="864"/>
      <c r="DU123" s="865"/>
      <c r="DV123" s="911" t="s">
        <v>447</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447</v>
      </c>
      <c r="AG124" s="864"/>
      <c r="AH124" s="864"/>
      <c r="AI124" s="864"/>
      <c r="AJ124" s="865"/>
      <c r="AK124" s="866" t="s">
        <v>447</v>
      </c>
      <c r="AL124" s="864"/>
      <c r="AM124" s="864"/>
      <c r="AN124" s="864"/>
      <c r="AO124" s="865"/>
      <c r="AP124" s="911" t="s">
        <v>444</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463</v>
      </c>
      <c r="BR124" s="918"/>
      <c r="BS124" s="918"/>
      <c r="BT124" s="918"/>
      <c r="BU124" s="918"/>
      <c r="BV124" s="918" t="s">
        <v>447</v>
      </c>
      <c r="BW124" s="918"/>
      <c r="BX124" s="918"/>
      <c r="BY124" s="918"/>
      <c r="BZ124" s="918"/>
      <c r="CA124" s="918" t="s">
        <v>444</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997352</v>
      </c>
      <c r="DH124" s="847"/>
      <c r="DI124" s="847"/>
      <c r="DJ124" s="847"/>
      <c r="DK124" s="848"/>
      <c r="DL124" s="849" t="s">
        <v>447</v>
      </c>
      <c r="DM124" s="847"/>
      <c r="DN124" s="847"/>
      <c r="DO124" s="847"/>
      <c r="DP124" s="848"/>
      <c r="DQ124" s="849" t="s">
        <v>444</v>
      </c>
      <c r="DR124" s="847"/>
      <c r="DS124" s="847"/>
      <c r="DT124" s="847"/>
      <c r="DU124" s="848"/>
      <c r="DV124" s="935" t="s">
        <v>447</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447</v>
      </c>
      <c r="AG125" s="864"/>
      <c r="AH125" s="864"/>
      <c r="AI125" s="864"/>
      <c r="AJ125" s="865"/>
      <c r="AK125" s="866" t="s">
        <v>447</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447</v>
      </c>
      <c r="DM125" s="929"/>
      <c r="DN125" s="929"/>
      <c r="DO125" s="929"/>
      <c r="DP125" s="929"/>
      <c r="DQ125" s="929" t="s">
        <v>438</v>
      </c>
      <c r="DR125" s="929"/>
      <c r="DS125" s="929"/>
      <c r="DT125" s="929"/>
      <c r="DU125" s="929"/>
      <c r="DV125" s="930" t="s">
        <v>439</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1246293</v>
      </c>
      <c r="AB126" s="864"/>
      <c r="AC126" s="864"/>
      <c r="AD126" s="864"/>
      <c r="AE126" s="865"/>
      <c r="AF126" s="866">
        <v>1134512</v>
      </c>
      <c r="AG126" s="864"/>
      <c r="AH126" s="864"/>
      <c r="AI126" s="864"/>
      <c r="AJ126" s="865"/>
      <c r="AK126" s="866">
        <v>1452171</v>
      </c>
      <c r="AL126" s="864"/>
      <c r="AM126" s="864"/>
      <c r="AN126" s="864"/>
      <c r="AO126" s="865"/>
      <c r="AP126" s="911">
        <v>1.7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463</v>
      </c>
      <c r="DR126" s="901"/>
      <c r="DS126" s="901"/>
      <c r="DT126" s="901"/>
      <c r="DU126" s="901"/>
      <c r="DV126" s="878" t="s">
        <v>439</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447</v>
      </c>
      <c r="AB127" s="864"/>
      <c r="AC127" s="864"/>
      <c r="AD127" s="864"/>
      <c r="AE127" s="865"/>
      <c r="AF127" s="866" t="s">
        <v>444</v>
      </c>
      <c r="AG127" s="864"/>
      <c r="AH127" s="864"/>
      <c r="AI127" s="864"/>
      <c r="AJ127" s="865"/>
      <c r="AK127" s="866" t="s">
        <v>444</v>
      </c>
      <c r="AL127" s="864"/>
      <c r="AM127" s="864"/>
      <c r="AN127" s="864"/>
      <c r="AO127" s="865"/>
      <c r="AP127" s="911" t="s">
        <v>463</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463</v>
      </c>
      <c r="DH127" s="901"/>
      <c r="DI127" s="901"/>
      <c r="DJ127" s="901"/>
      <c r="DK127" s="901"/>
      <c r="DL127" s="901" t="s">
        <v>447</v>
      </c>
      <c r="DM127" s="901"/>
      <c r="DN127" s="901"/>
      <c r="DO127" s="901"/>
      <c r="DP127" s="901"/>
      <c r="DQ127" s="901" t="s">
        <v>438</v>
      </c>
      <c r="DR127" s="901"/>
      <c r="DS127" s="901"/>
      <c r="DT127" s="901"/>
      <c r="DU127" s="901"/>
      <c r="DV127" s="878" t="s">
        <v>447</v>
      </c>
      <c r="DW127" s="878"/>
      <c r="DX127" s="878"/>
      <c r="DY127" s="878"/>
      <c r="DZ127" s="879"/>
    </row>
    <row r="128" spans="1:130" s="248" customFormat="1" ht="26.25" customHeight="1" thickBot="1">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3368771</v>
      </c>
      <c r="AB128" s="885"/>
      <c r="AC128" s="885"/>
      <c r="AD128" s="885"/>
      <c r="AE128" s="886"/>
      <c r="AF128" s="887">
        <v>4160682</v>
      </c>
      <c r="AG128" s="885"/>
      <c r="AH128" s="885"/>
      <c r="AI128" s="885"/>
      <c r="AJ128" s="886"/>
      <c r="AK128" s="887">
        <v>4001484</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439</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20049</v>
      </c>
      <c r="DH128" s="875"/>
      <c r="DI128" s="875"/>
      <c r="DJ128" s="875"/>
      <c r="DK128" s="875"/>
      <c r="DL128" s="875">
        <v>19659</v>
      </c>
      <c r="DM128" s="875"/>
      <c r="DN128" s="875"/>
      <c r="DO128" s="875"/>
      <c r="DP128" s="875"/>
      <c r="DQ128" s="875">
        <v>12068</v>
      </c>
      <c r="DR128" s="875"/>
      <c r="DS128" s="875"/>
      <c r="DT128" s="875"/>
      <c r="DU128" s="875"/>
      <c r="DV128" s="876">
        <v>0</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86475319</v>
      </c>
      <c r="AB129" s="864"/>
      <c r="AC129" s="864"/>
      <c r="AD129" s="864"/>
      <c r="AE129" s="865"/>
      <c r="AF129" s="866">
        <v>87859827</v>
      </c>
      <c r="AG129" s="864"/>
      <c r="AH129" s="864"/>
      <c r="AI129" s="864"/>
      <c r="AJ129" s="865"/>
      <c r="AK129" s="866">
        <v>91676215</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497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6311797</v>
      </c>
      <c r="AB130" s="864"/>
      <c r="AC130" s="864"/>
      <c r="AD130" s="864"/>
      <c r="AE130" s="865"/>
      <c r="AF130" s="866">
        <v>5943238</v>
      </c>
      <c r="AG130" s="864"/>
      <c r="AH130" s="864"/>
      <c r="AI130" s="864"/>
      <c r="AJ130" s="865"/>
      <c r="AK130" s="866">
        <v>5357135</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80163522</v>
      </c>
      <c r="AB131" s="847"/>
      <c r="AC131" s="847"/>
      <c r="AD131" s="847"/>
      <c r="AE131" s="848"/>
      <c r="AF131" s="849">
        <v>81916589</v>
      </c>
      <c r="AG131" s="847"/>
      <c r="AH131" s="847"/>
      <c r="AI131" s="847"/>
      <c r="AJ131" s="848"/>
      <c r="AK131" s="849">
        <v>86319080</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439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1.8539093129999999</v>
      </c>
      <c r="AB132" s="827"/>
      <c r="AC132" s="827"/>
      <c r="AD132" s="827"/>
      <c r="AE132" s="828"/>
      <c r="AF132" s="829">
        <v>1.5792234709999999</v>
      </c>
      <c r="AG132" s="827"/>
      <c r="AH132" s="827"/>
      <c r="AI132" s="827"/>
      <c r="AJ132" s="828"/>
      <c r="AK132" s="829">
        <v>1.8825942069999999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1.3</v>
      </c>
      <c r="AB133" s="806"/>
      <c r="AC133" s="806"/>
      <c r="AD133" s="806"/>
      <c r="AE133" s="807"/>
      <c r="AF133" s="805">
        <v>1.6</v>
      </c>
      <c r="AG133" s="806"/>
      <c r="AH133" s="806"/>
      <c r="AI133" s="806"/>
      <c r="AJ133" s="807"/>
      <c r="AK133" s="805">
        <v>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2Y3+ASECr8O79nJ1CP0eR5ySNErlPyjKW/4fUBSSEApcTIIb+D6A8WHeokeCegRLXp0a38d7oHQhRI0nGNn9g==" saltValue="gkt1uoIi4OuI3AN4UHaL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93" customWidth="1"/>
    <col min="121" max="121" width="0" style="292" hidden="1" customWidth="1"/>
    <col min="122" max="16384" width="9" style="292" hidden="1"/>
  </cols>
  <sheetData>
    <row r="1" spans="1:120" ht="13">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2"/>
    </row>
    <row r="17" spans="119:120" ht="13">
      <c r="DP17" s="292"/>
    </row>
    <row r="18" spans="119:120" ht="13"/>
    <row r="19" spans="119:120" ht="13"/>
    <row r="20" spans="119:120" ht="13">
      <c r="DO20" s="292"/>
      <c r="DP20" s="292"/>
    </row>
    <row r="21" spans="119:120" ht="13">
      <c r="DP21" s="292"/>
    </row>
    <row r="22" spans="119:120" ht="13"/>
    <row r="23" spans="119:120" ht="13">
      <c r="DO23" s="292"/>
      <c r="DP23" s="292"/>
    </row>
    <row r="24" spans="119:120" ht="13">
      <c r="DP24" s="292"/>
    </row>
    <row r="25" spans="119:120" ht="13">
      <c r="DP25" s="292"/>
    </row>
    <row r="26" spans="119:120" ht="13">
      <c r="DO26" s="292"/>
      <c r="DP26" s="292"/>
    </row>
    <row r="27" spans="119:120" ht="13"/>
    <row r="28" spans="119:120" ht="13">
      <c r="DO28" s="292"/>
      <c r="DP28" s="292"/>
    </row>
    <row r="29" spans="119:120" ht="13">
      <c r="DP29" s="292"/>
    </row>
    <row r="30" spans="119:120" ht="13"/>
    <row r="31" spans="119:120" ht="13">
      <c r="DO31" s="292"/>
      <c r="DP31" s="292"/>
    </row>
    <row r="32" spans="119:120" ht="13"/>
    <row r="33" spans="98:120" ht="13">
      <c r="DO33" s="292"/>
      <c r="DP33" s="292"/>
    </row>
    <row r="34" spans="98:120" ht="13">
      <c r="DM34" s="292"/>
    </row>
    <row r="35" spans="98:120" ht="13">
      <c r="CT35" s="292"/>
      <c r="CU35" s="292"/>
      <c r="CV35" s="292"/>
      <c r="CY35" s="292"/>
      <c r="CZ35" s="292"/>
      <c r="DA35" s="292"/>
      <c r="DD35" s="292"/>
      <c r="DE35" s="292"/>
      <c r="DF35" s="292"/>
      <c r="DI35" s="292"/>
      <c r="DJ35" s="292"/>
      <c r="DK35" s="292"/>
      <c r="DM35" s="292"/>
      <c r="DN35" s="292"/>
      <c r="DO35" s="292"/>
      <c r="DP35" s="292"/>
    </row>
    <row r="36" spans="98:120" ht="13"/>
    <row r="37" spans="98:120" ht="13">
      <c r="CW37" s="292"/>
      <c r="DB37" s="292"/>
      <c r="DG37" s="292"/>
      <c r="DL37" s="292"/>
      <c r="DP37" s="292"/>
    </row>
    <row r="38" spans="98:120" ht="13">
      <c r="CT38" s="292"/>
      <c r="CU38" s="292"/>
      <c r="CV38" s="292"/>
      <c r="CW38" s="292"/>
      <c r="CY38" s="292"/>
      <c r="CZ38" s="292"/>
      <c r="DA38" s="292"/>
      <c r="DB38" s="292"/>
      <c r="DD38" s="292"/>
      <c r="DE38" s="292"/>
      <c r="DF38" s="292"/>
      <c r="DG38" s="292"/>
      <c r="DI38" s="292"/>
      <c r="DJ38" s="292"/>
      <c r="DK38" s="292"/>
      <c r="DL38" s="292"/>
      <c r="DN38" s="292"/>
      <c r="DO38" s="292"/>
      <c r="DP38" s="29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2"/>
      <c r="DO49" s="292"/>
      <c r="DP49" s="29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2"/>
      <c r="CS63" s="292"/>
      <c r="CX63" s="292"/>
      <c r="DC63" s="292"/>
      <c r="DH63" s="292"/>
    </row>
    <row r="64" spans="22:120" ht="13">
      <c r="V64" s="292"/>
    </row>
    <row r="65" spans="15:120" ht="13">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c r="Q66" s="292"/>
      <c r="S66" s="292"/>
      <c r="U66" s="292"/>
      <c r="DM66" s="292"/>
    </row>
    <row r="67" spans="15:120" ht="13">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row r="69" spans="15:120" ht="13"/>
    <row r="70" spans="15:120" ht="13"/>
    <row r="71" spans="15:120" ht="13"/>
    <row r="72" spans="15:120" ht="13">
      <c r="DP72" s="292"/>
    </row>
    <row r="73" spans="15:120" ht="13">
      <c r="DP73" s="29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2"/>
      <c r="CX96" s="292"/>
      <c r="DC96" s="292"/>
      <c r="DH96" s="292"/>
    </row>
    <row r="97" spans="24:120" ht="13">
      <c r="CS97" s="292"/>
      <c r="CX97" s="292"/>
      <c r="DC97" s="292"/>
      <c r="DH97" s="292"/>
      <c r="DP97" s="293" t="s">
        <v>506</v>
      </c>
    </row>
    <row r="98" spans="24:120" ht="13" hidden="1">
      <c r="CS98" s="292"/>
      <c r="CX98" s="292"/>
      <c r="DC98" s="292"/>
      <c r="DH98" s="292"/>
    </row>
    <row r="99" spans="24:120" ht="13"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 hidden="1">
      <c r="CT103" s="292"/>
      <c r="CV103" s="292"/>
      <c r="CW103" s="292"/>
      <c r="CY103" s="292"/>
      <c r="DA103" s="292"/>
      <c r="DB103" s="292"/>
      <c r="DD103" s="292"/>
      <c r="DF103" s="292"/>
      <c r="DG103" s="292"/>
      <c r="DI103" s="292"/>
      <c r="DK103" s="292"/>
      <c r="DL103" s="292"/>
      <c r="DM103" s="292"/>
      <c r="DN103" s="292"/>
      <c r="DO103" s="292"/>
      <c r="DP103" s="292"/>
    </row>
    <row r="104" spans="24:120" ht="13" hidden="1">
      <c r="CV104" s="292"/>
      <c r="CW104" s="292"/>
      <c r="DA104" s="292"/>
      <c r="DB104" s="292"/>
      <c r="DF104" s="292"/>
      <c r="DG104" s="292"/>
      <c r="DK104" s="292"/>
      <c r="DL104" s="292"/>
      <c r="DN104" s="292"/>
      <c r="DO104" s="292"/>
      <c r="DP104" s="292"/>
    </row>
    <row r="105" spans="24:120" ht="12.75" hidden="1" customHeight="1"/>
  </sheetData>
  <sheetProtection algorithmName="SHA-512" hashValue="zYqBeSnbnKr7ABGacfnmE00hhkcSabFkAleDdlOXZtMCSTlZROhRnkdzrXIPNHvC4QnZmcQRCLgAE8SLPU7kAQ==" saltValue="qPrubL1fXVhAFY6U179R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45" zoomScaleNormal="145" zoomScaleSheetLayoutView="55" workbookViewId="0"/>
  </sheetViews>
  <sheetFormatPr defaultColWidth="0" defaultRowHeight="13.5" customHeight="1" zeroHeight="1"/>
  <cols>
    <col min="1" max="116" width="2.6328125" style="293" customWidth="1"/>
    <col min="117" max="16384" width="9" style="292" hidden="1"/>
  </cols>
  <sheetData>
    <row r="1" spans="2:116" ht="13">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row r="3" spans="2:116" ht="13"/>
    <row r="4" spans="2:116" ht="13">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row r="20" spans="9:116" ht="13"/>
    <row r="21" spans="9:116" ht="13">
      <c r="DL21" s="292"/>
    </row>
    <row r="22" spans="9:116" ht="13">
      <c r="DI22" s="292"/>
      <c r="DJ22" s="292"/>
      <c r="DK22" s="292"/>
      <c r="DL22" s="292"/>
    </row>
    <row r="23" spans="9:116" ht="13">
      <c r="CY23" s="292"/>
      <c r="CZ23" s="292"/>
      <c r="DA23" s="292"/>
      <c r="DB23" s="292"/>
      <c r="DC23" s="292"/>
      <c r="DD23" s="292"/>
      <c r="DE23" s="292"/>
      <c r="DF23" s="292"/>
      <c r="DG23" s="292"/>
      <c r="DH23" s="292"/>
      <c r="DI23" s="292"/>
      <c r="DJ23" s="292"/>
      <c r="DK23" s="292"/>
      <c r="DL23" s="29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2"/>
      <c r="DA35" s="292"/>
      <c r="DB35" s="292"/>
      <c r="DC35" s="292"/>
      <c r="DD35" s="292"/>
      <c r="DE35" s="292"/>
      <c r="DF35" s="292"/>
      <c r="DG35" s="292"/>
      <c r="DH35" s="292"/>
      <c r="DI35" s="292"/>
      <c r="DJ35" s="292"/>
      <c r="DK35" s="292"/>
      <c r="DL35" s="292"/>
    </row>
    <row r="36" spans="15:116" ht="13"/>
    <row r="37" spans="15:116" ht="13">
      <c r="DL37" s="292"/>
    </row>
    <row r="38" spans="15:116" ht="13">
      <c r="DI38" s="292"/>
      <c r="DJ38" s="292"/>
      <c r="DK38" s="292"/>
      <c r="DL38" s="292"/>
    </row>
    <row r="39" spans="15:116" ht="13"/>
    <row r="40" spans="15:116" ht="13"/>
    <row r="41" spans="15:116" ht="13"/>
    <row r="42" spans="15:116" ht="13"/>
    <row r="43" spans="15:116" ht="13">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c r="DL44" s="292"/>
    </row>
    <row r="45" spans="15:116" ht="13"/>
    <row r="46" spans="15:116" ht="13">
      <c r="DA46" s="292"/>
      <c r="DB46" s="292"/>
      <c r="DC46" s="292"/>
      <c r="DD46" s="292"/>
      <c r="DE46" s="292"/>
      <c r="DF46" s="292"/>
      <c r="DG46" s="292"/>
      <c r="DH46" s="292"/>
      <c r="DI46" s="292"/>
      <c r="DJ46" s="292"/>
      <c r="DK46" s="292"/>
      <c r="DL46" s="292"/>
    </row>
    <row r="47" spans="15:116" ht="13"/>
    <row r="48" spans="15:116" ht="13"/>
    <row r="49" spans="104:116" ht="13"/>
    <row r="50" spans="104:116" ht="13">
      <c r="CZ50" s="292"/>
      <c r="DA50" s="292"/>
      <c r="DB50" s="292"/>
      <c r="DC50" s="292"/>
      <c r="DD50" s="292"/>
      <c r="DE50" s="292"/>
      <c r="DF50" s="292"/>
      <c r="DG50" s="292"/>
      <c r="DH50" s="292"/>
      <c r="DI50" s="292"/>
      <c r="DJ50" s="292"/>
      <c r="DK50" s="292"/>
      <c r="DL50" s="292"/>
    </row>
    <row r="51" spans="104:116" ht="13"/>
    <row r="52" spans="104:116" ht="13"/>
    <row r="53" spans="104:116" ht="13">
      <c r="DL53" s="29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2"/>
      <c r="DD67" s="292"/>
      <c r="DE67" s="292"/>
      <c r="DF67" s="292"/>
      <c r="DG67" s="292"/>
      <c r="DH67" s="292"/>
      <c r="DI67" s="292"/>
      <c r="DJ67" s="292"/>
      <c r="DK67" s="292"/>
      <c r="DL67" s="29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IHbHyy8ZPUhF65ANGN69nsQndp4ZgY5ErHEf+ONc5Vph5LAGNi2G0JhmiWR5Izl1bFBCgszPE+LpPrhfwo3+hg==" saltValue="hYOaO3qB3voi6vaOe+Rs3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c r="AS1" s="295"/>
      <c r="AT1" s="295"/>
    </row>
    <row r="2" spans="1:46" ht="13">
      <c r="AS2" s="295"/>
      <c r="AT2" s="295"/>
    </row>
    <row r="3" spans="1:46" ht="13">
      <c r="AS3" s="295"/>
      <c r="AT3" s="295"/>
    </row>
    <row r="4" spans="1:46" ht="13">
      <c r="AS4" s="295"/>
      <c r="AT4" s="295"/>
    </row>
    <row r="5" spans="1:46" ht="16.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ht="13">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ht="13">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30851777</v>
      </c>
      <c r="AP9" s="314">
        <v>62737</v>
      </c>
      <c r="AQ9" s="315">
        <v>60699</v>
      </c>
      <c r="AR9" s="316">
        <v>3.4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2898</v>
      </c>
      <c r="AP10" s="317">
        <v>6</v>
      </c>
      <c r="AQ10" s="318">
        <v>1313</v>
      </c>
      <c r="AR10" s="319">
        <v>-99.5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1158</v>
      </c>
      <c r="AR11" s="319" t="s">
        <v>517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864075</v>
      </c>
      <c r="AP13" s="317">
        <v>1757</v>
      </c>
      <c r="AQ13" s="318">
        <v>2240</v>
      </c>
      <c r="AR13" s="319">
        <v>-21.6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1187447</v>
      </c>
      <c r="AP14" s="317">
        <v>2415</v>
      </c>
      <c r="AQ14" s="318">
        <v>1314</v>
      </c>
      <c r="AR14" s="319">
        <v>83.8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-2337949</v>
      </c>
      <c r="AP15" s="317">
        <v>-4754</v>
      </c>
      <c r="AQ15" s="318">
        <v>-3730</v>
      </c>
      <c r="AR15" s="319">
        <v>27.5</v>
      </c>
    </row>
    <row r="16" spans="1:46" ht="13">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30568248</v>
      </c>
      <c r="AP16" s="317">
        <v>62160</v>
      </c>
      <c r="AQ16" s="318">
        <v>62995</v>
      </c>
      <c r="AR16" s="319">
        <v>-1.3</v>
      </c>
    </row>
    <row r="17" spans="1:46" ht="13">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6.02</v>
      </c>
      <c r="AP21" s="331">
        <v>6.04</v>
      </c>
      <c r="AQ21" s="332">
        <v>-0.02</v>
      </c>
      <c r="AR21" s="300"/>
      <c r="AS21" s="333"/>
      <c r="AT21" s="329"/>
    </row>
    <row r="22" spans="1:46" s="334" customFormat="1" ht="13">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101.5</v>
      </c>
      <c r="AP22" s="336">
        <v>99.9</v>
      </c>
      <c r="AQ22" s="337">
        <v>1.6</v>
      </c>
      <c r="AR22" s="321"/>
      <c r="AS22" s="333"/>
      <c r="AT22" s="329"/>
    </row>
    <row r="23" spans="1:46" s="334" customFormat="1" ht="13">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c r="A27" s="342"/>
      <c r="AO27" s="295"/>
      <c r="AP27" s="295"/>
      <c r="AQ27" s="295"/>
      <c r="AR27" s="295"/>
      <c r="AS27" s="295"/>
      <c r="AT27" s="295"/>
    </row>
    <row r="28" spans="1:46" ht="16.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ht="13">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8040869</v>
      </c>
      <c r="AP32" s="345">
        <v>16351</v>
      </c>
      <c r="AQ32" s="346">
        <v>26503</v>
      </c>
      <c r="AR32" s="347">
        <v>-38.299999999999997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25</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1267471</v>
      </c>
      <c r="AP35" s="345">
        <v>2577</v>
      </c>
      <c r="AQ35" s="346">
        <v>5830</v>
      </c>
      <c r="AR35" s="347">
        <v>-55.8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t="s">
        <v>517</v>
      </c>
      <c r="AP36" s="345" t="s">
        <v>517</v>
      </c>
      <c r="AQ36" s="346">
        <v>589</v>
      </c>
      <c r="AR36" s="347" t="s">
        <v>517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1675317</v>
      </c>
      <c r="AP37" s="345">
        <v>3407</v>
      </c>
      <c r="AQ37" s="346">
        <v>1271</v>
      </c>
      <c r="AR37" s="347">
        <v>168.1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0</v>
      </c>
      <c r="AR38" s="337" t="s">
        <v>517</v>
      </c>
      <c r="AS38" s="344"/>
    </row>
    <row r="39" spans="1:46" ht="13">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-4001484</v>
      </c>
      <c r="AP39" s="345">
        <v>-8137</v>
      </c>
      <c r="AQ39" s="346">
        <v>-7632</v>
      </c>
      <c r="AR39" s="347">
        <v>6.6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-5357135</v>
      </c>
      <c r="AP40" s="345">
        <v>-10894</v>
      </c>
      <c r="AQ40" s="346">
        <v>-20405</v>
      </c>
      <c r="AR40" s="347">
        <v>-46.6</v>
      </c>
      <c r="AS40" s="344"/>
    </row>
    <row r="41" spans="1:46" ht="13">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1625038</v>
      </c>
      <c r="AP41" s="345">
        <v>3305</v>
      </c>
      <c r="AQ41" s="346">
        <v>6181</v>
      </c>
      <c r="AR41" s="347">
        <v>-46.5</v>
      </c>
      <c r="AS41" s="344"/>
    </row>
    <row r="42" spans="1:46" ht="13">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ht="13">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ht="13">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12434193</v>
      </c>
      <c r="AN51" s="367">
        <v>25864</v>
      </c>
      <c r="AO51" s="368">
        <v>3.8</v>
      </c>
      <c r="AP51" s="369">
        <v>39893</v>
      </c>
      <c r="AQ51" s="370">
        <v>-0.1</v>
      </c>
      <c r="AR51" s="371">
        <v>3.9</v>
      </c>
    </row>
    <row r="52" spans="1:44" ht="13">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11124537</v>
      </c>
      <c r="AN52" s="375">
        <v>23140</v>
      </c>
      <c r="AO52" s="376">
        <v>7.4</v>
      </c>
      <c r="AP52" s="377">
        <v>26170</v>
      </c>
      <c r="AQ52" s="378">
        <v>16</v>
      </c>
      <c r="AR52" s="379">
        <v>-8.6</v>
      </c>
    </row>
    <row r="53" spans="1:44" ht="13">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20521093</v>
      </c>
      <c r="AN53" s="367">
        <v>42346</v>
      </c>
      <c r="AO53" s="368">
        <v>63.7</v>
      </c>
      <c r="AP53" s="369">
        <v>41080</v>
      </c>
      <c r="AQ53" s="370">
        <v>3</v>
      </c>
      <c r="AR53" s="371">
        <v>60.7</v>
      </c>
    </row>
    <row r="54" spans="1:44" ht="13">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17954768</v>
      </c>
      <c r="AN54" s="375">
        <v>37050</v>
      </c>
      <c r="AO54" s="376">
        <v>60.1</v>
      </c>
      <c r="AP54" s="377">
        <v>27265</v>
      </c>
      <c r="AQ54" s="378">
        <v>4.2</v>
      </c>
      <c r="AR54" s="379">
        <v>55.9</v>
      </c>
    </row>
    <row r="55" spans="1:44" ht="13">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10694793</v>
      </c>
      <c r="AN55" s="367">
        <v>21936</v>
      </c>
      <c r="AO55" s="368">
        <v>-48.2</v>
      </c>
      <c r="AP55" s="369">
        <v>33173</v>
      </c>
      <c r="AQ55" s="370">
        <v>-19.2</v>
      </c>
      <c r="AR55" s="371">
        <v>-29</v>
      </c>
    </row>
    <row r="56" spans="1:44" ht="13">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9463470</v>
      </c>
      <c r="AN56" s="375">
        <v>19411</v>
      </c>
      <c r="AO56" s="376">
        <v>-47.6</v>
      </c>
      <c r="AP56" s="377">
        <v>20353</v>
      </c>
      <c r="AQ56" s="378">
        <v>-25.4</v>
      </c>
      <c r="AR56" s="379">
        <v>-22.2</v>
      </c>
    </row>
    <row r="57" spans="1:44" ht="13">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17300216</v>
      </c>
      <c r="AN57" s="367">
        <v>35293</v>
      </c>
      <c r="AO57" s="368">
        <v>60.9</v>
      </c>
      <c r="AP57" s="369">
        <v>37644</v>
      </c>
      <c r="AQ57" s="370">
        <v>13.5</v>
      </c>
      <c r="AR57" s="371">
        <v>47.4</v>
      </c>
    </row>
    <row r="58" spans="1:44" ht="13">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15105006</v>
      </c>
      <c r="AN58" s="375">
        <v>30814</v>
      </c>
      <c r="AO58" s="376">
        <v>58.7</v>
      </c>
      <c r="AP58" s="377">
        <v>24939</v>
      </c>
      <c r="AQ58" s="378">
        <v>22.5</v>
      </c>
      <c r="AR58" s="379">
        <v>36.200000000000003</v>
      </c>
    </row>
    <row r="59" spans="1:44" ht="13">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20444265</v>
      </c>
      <c r="AN59" s="367">
        <v>41573</v>
      </c>
      <c r="AO59" s="368">
        <v>17.8</v>
      </c>
      <c r="AP59" s="369">
        <v>39221</v>
      </c>
      <c r="AQ59" s="370">
        <v>4.2</v>
      </c>
      <c r="AR59" s="371">
        <v>13.6</v>
      </c>
    </row>
    <row r="60" spans="1:44" ht="13">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17914263</v>
      </c>
      <c r="AN60" s="375">
        <v>36429</v>
      </c>
      <c r="AO60" s="376">
        <v>18.2</v>
      </c>
      <c r="AP60" s="377">
        <v>24821</v>
      </c>
      <c r="AQ60" s="378">
        <v>-0.5</v>
      </c>
      <c r="AR60" s="379">
        <v>18.7</v>
      </c>
    </row>
    <row r="61" spans="1:44" ht="13">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16278912</v>
      </c>
      <c r="AN61" s="382">
        <v>33402</v>
      </c>
      <c r="AO61" s="383">
        <v>19.600000000000001</v>
      </c>
      <c r="AP61" s="384">
        <v>38202</v>
      </c>
      <c r="AQ61" s="385">
        <v>0.3</v>
      </c>
      <c r="AR61" s="371">
        <v>19.3</v>
      </c>
    </row>
    <row r="62" spans="1:44" ht="13">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14312409</v>
      </c>
      <c r="AN62" s="375">
        <v>29369</v>
      </c>
      <c r="AO62" s="376">
        <v>19.399999999999999</v>
      </c>
      <c r="AP62" s="377">
        <v>24710</v>
      </c>
      <c r="AQ62" s="378">
        <v>3.4</v>
      </c>
      <c r="AR62" s="379">
        <v>16</v>
      </c>
    </row>
    <row r="63" spans="1:44" ht="13">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 hidden="1">
      <c r="AK70" s="295"/>
      <c r="AL70" s="295"/>
      <c r="AM70" s="295"/>
      <c r="AN70" s="295"/>
      <c r="AO70" s="295"/>
      <c r="AP70" s="295"/>
      <c r="AQ70" s="295"/>
      <c r="AR70" s="295"/>
    </row>
    <row r="71" spans="1:46" ht="13" hidden="1">
      <c r="AK71" s="295"/>
      <c r="AL71" s="295"/>
      <c r="AM71" s="295"/>
      <c r="AN71" s="295"/>
      <c r="AO71" s="295"/>
      <c r="AP71" s="295"/>
      <c r="AQ71" s="295"/>
      <c r="AR71" s="295"/>
    </row>
    <row r="72" spans="1:46" ht="13" hidden="1">
      <c r="AK72" s="295"/>
      <c r="AL72" s="295"/>
      <c r="AM72" s="295"/>
      <c r="AN72" s="295"/>
      <c r="AO72" s="295"/>
      <c r="AP72" s="295"/>
      <c r="AQ72" s="295"/>
      <c r="AR72" s="295"/>
    </row>
    <row r="73" spans="1:46" ht="13" hidden="1">
      <c r="AK73" s="295"/>
      <c r="AL73" s="295"/>
      <c r="AM73" s="295"/>
      <c r="AN73" s="295"/>
      <c r="AO73" s="295"/>
      <c r="AP73" s="295"/>
      <c r="AQ73" s="295"/>
      <c r="AR73" s="295"/>
    </row>
  </sheetData>
  <sheetProtection algorithmName="SHA-512" hashValue="MsCdPIJKZymiW2DXehy011ZvJid3GlhXpBA0MWG2YaC1XeCKrQRizj6INfl/30MMI5EXkg5zwNYOo7B15y5H4A==" saltValue="MWqIHxHnvDflEAnBDzh1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c r="B2" s="292"/>
      <c r="DG2" s="292"/>
    </row>
    <row r="3" spans="2:125" ht="13">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row r="5" spans="2:125" ht="13"/>
    <row r="6" spans="2:125" ht="13"/>
    <row r="7" spans="2:125" ht="13"/>
    <row r="8" spans="2:125" ht="13"/>
    <row r="9" spans="2:125" ht="13">
      <c r="DU9" s="292"/>
    </row>
    <row r="10" spans="2:125" ht="13"/>
    <row r="11" spans="2:125" ht="13"/>
    <row r="12" spans="2:125" ht="13"/>
    <row r="13" spans="2:125" ht="13"/>
    <row r="14" spans="2:125" ht="13"/>
    <row r="15" spans="2:125" ht="13"/>
    <row r="16" spans="2:125" ht="13"/>
    <row r="17" spans="125:125" ht="13">
      <c r="DU17" s="292"/>
    </row>
    <row r="18" spans="125:125" ht="13"/>
    <row r="19" spans="125:125" ht="13"/>
    <row r="20" spans="125:125" ht="13">
      <c r="DU20" s="292"/>
    </row>
    <row r="21" spans="125:125" ht="13">
      <c r="DU21" s="292"/>
    </row>
    <row r="22" spans="125:125" ht="13"/>
    <row r="23" spans="125:125" ht="13"/>
    <row r="24" spans="125:125" ht="13"/>
    <row r="25" spans="125:125" ht="13"/>
    <row r="26" spans="125:125" ht="13"/>
    <row r="27" spans="125:125" ht="13"/>
    <row r="28" spans="125:125" ht="13">
      <c r="DU28" s="292"/>
    </row>
    <row r="29" spans="125:125" ht="13"/>
    <row r="30" spans="125:125" ht="13"/>
    <row r="31" spans="125:125" ht="13"/>
    <row r="32" spans="125:125" ht="13"/>
    <row r="33" spans="2:125" ht="13">
      <c r="B33" s="292"/>
      <c r="G33" s="292"/>
      <c r="I33" s="292"/>
    </row>
    <row r="34" spans="2:125" ht="13">
      <c r="C34" s="292"/>
      <c r="P34" s="292"/>
      <c r="DE34" s="292"/>
      <c r="DH34" s="292"/>
    </row>
    <row r="35" spans="2:125" ht="13">
      <c r="D35" s="292"/>
      <c r="E35" s="292"/>
      <c r="DG35" s="292"/>
      <c r="DJ35" s="292"/>
      <c r="DP35" s="292"/>
      <c r="DQ35" s="292"/>
      <c r="DR35" s="292"/>
      <c r="DS35" s="292"/>
      <c r="DT35" s="292"/>
      <c r="DU35" s="292"/>
    </row>
    <row r="36" spans="2:125" ht="13">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c r="DU37" s="292"/>
    </row>
    <row r="38" spans="2:125" ht="13">
      <c r="DT38" s="292"/>
      <c r="DU38" s="292"/>
    </row>
    <row r="39" spans="2:125" ht="13"/>
    <row r="40" spans="2:125" ht="13">
      <c r="DH40" s="292"/>
    </row>
    <row r="41" spans="2:125" ht="13">
      <c r="DE41" s="292"/>
    </row>
    <row r="42" spans="2:125" ht="13">
      <c r="DG42" s="292"/>
      <c r="DJ42" s="292"/>
    </row>
    <row r="43" spans="2:125" ht="13">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c r="DU44" s="292"/>
    </row>
    <row r="45" spans="2:125" ht="13"/>
    <row r="46" spans="2:125" ht="13"/>
    <row r="47" spans="2:125" ht="13"/>
    <row r="48" spans="2:125" ht="13">
      <c r="DT48" s="292"/>
      <c r="DU48" s="292"/>
    </row>
    <row r="49" spans="120:125" ht="13">
      <c r="DU49" s="292"/>
    </row>
    <row r="50" spans="120:125" ht="13">
      <c r="DU50" s="292"/>
    </row>
    <row r="51" spans="120:125" ht="13">
      <c r="DP51" s="292"/>
      <c r="DQ51" s="292"/>
      <c r="DR51" s="292"/>
      <c r="DS51" s="292"/>
      <c r="DT51" s="292"/>
      <c r="DU51" s="292"/>
    </row>
    <row r="52" spans="120:125" ht="13"/>
    <row r="53" spans="120:125" ht="13"/>
    <row r="54" spans="120:125" ht="13">
      <c r="DU54" s="292"/>
    </row>
    <row r="55" spans="120:125" ht="13"/>
    <row r="56" spans="120:125" ht="13"/>
    <row r="57" spans="120:125" ht="13"/>
    <row r="58" spans="120:125" ht="13">
      <c r="DU58" s="292"/>
    </row>
    <row r="59" spans="120:125" ht="13"/>
    <row r="60" spans="120:125" ht="13"/>
    <row r="61" spans="120:125" ht="13"/>
    <row r="62" spans="120:125" ht="13"/>
    <row r="63" spans="120:125" ht="13">
      <c r="DU63" s="292"/>
    </row>
    <row r="64" spans="120:125" ht="13">
      <c r="DT64" s="292"/>
      <c r="DU64" s="292"/>
    </row>
    <row r="65" spans="123:125" ht="13"/>
    <row r="66" spans="123:125" ht="13"/>
    <row r="67" spans="123:125" ht="13"/>
    <row r="68" spans="123:125" ht="13"/>
    <row r="69" spans="123:125" ht="13">
      <c r="DS69" s="292"/>
      <c r="DT69" s="292"/>
      <c r="DU69" s="29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2"/>
    </row>
    <row r="83" spans="116:125" ht="13">
      <c r="DM83" s="292"/>
      <c r="DN83" s="292"/>
      <c r="DO83" s="292"/>
      <c r="DP83" s="292"/>
      <c r="DQ83" s="292"/>
      <c r="DR83" s="292"/>
      <c r="DS83" s="292"/>
      <c r="DT83" s="292"/>
      <c r="DU83" s="292"/>
    </row>
    <row r="84" spans="116:125" ht="13"/>
    <row r="85" spans="116:125" ht="13"/>
    <row r="86" spans="116:125" ht="13"/>
    <row r="87" spans="116:125" ht="13"/>
    <row r="88" spans="116:125" ht="13">
      <c r="DU88" s="292"/>
    </row>
    <row r="89" spans="116:125" ht="13"/>
    <row r="90" spans="116:125" ht="13"/>
    <row r="91" spans="116:125" ht="13"/>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0" spans="125:125" ht="13.5" hidden="1" customHeight="1"/>
    <row r="121" spans="125:125" ht="13.5" hidden="1" customHeight="1">
      <c r="DU121" s="292"/>
    </row>
  </sheetData>
  <sheetProtection algorithmName="SHA-512" hashValue="Xz8pR53bcmQGGDqSEPWADZMMH6hHgDtWTxWGGVDa8I5+d5VrN8dYKwhg9mrbGcVyK2C+7nvFvNEKqEMFGyKRQg==" saltValue="k9uuF2JkUD3dUOEBEhVu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c r="B2" s="292"/>
      <c r="T2" s="292"/>
    </row>
    <row r="3" spans="1:125"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2"/>
      <c r="G33" s="292"/>
      <c r="I33" s="292"/>
    </row>
    <row r="34" spans="2:125" ht="13">
      <c r="C34" s="292"/>
      <c r="P34" s="292"/>
      <c r="R34" s="292"/>
      <c r="U34" s="292"/>
    </row>
    <row r="35" spans="2:125" ht="13">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c r="F36" s="292"/>
      <c r="H36" s="292"/>
      <c r="J36" s="292"/>
      <c r="K36" s="292"/>
      <c r="L36" s="292"/>
      <c r="M36" s="292"/>
      <c r="N36" s="292"/>
      <c r="O36" s="292"/>
      <c r="Q36" s="292"/>
      <c r="S36" s="292"/>
      <c r="V36" s="292"/>
    </row>
    <row r="37" spans="2:125" ht="13"/>
    <row r="38" spans="2:125" ht="13"/>
    <row r="39" spans="2:125" ht="13"/>
    <row r="40" spans="2:125" ht="13">
      <c r="U40" s="292"/>
    </row>
    <row r="41" spans="2:125" ht="13">
      <c r="R41" s="292"/>
    </row>
    <row r="42" spans="2:125" ht="13">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c r="Q43" s="292"/>
      <c r="S43" s="292"/>
      <c r="V43" s="29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6s85wZ1t0qUGQQZ3rNmLxLBYkEXmzcqtaBjLHiC/UOtTsNxUS9whcBHrqbOuWbhPoy2U3rzMAJ0+5wx+mOa6tQ==" saltValue="sj1j+f5nRrFoECmA9jZI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8" t="s">
        <v>3</v>
      </c>
      <c r="D47" s="1238"/>
      <c r="E47" s="1239"/>
      <c r="F47" s="11">
        <v>18.23</v>
      </c>
      <c r="G47" s="12">
        <v>20.420000000000002</v>
      </c>
      <c r="H47" s="12">
        <v>22</v>
      </c>
      <c r="I47" s="12">
        <v>26.07</v>
      </c>
      <c r="J47" s="13">
        <v>25.98</v>
      </c>
    </row>
    <row r="48" spans="2:10" ht="57.75" customHeight="1">
      <c r="B48" s="14"/>
      <c r="C48" s="1240" t="s">
        <v>4</v>
      </c>
      <c r="D48" s="1240"/>
      <c r="E48" s="1241"/>
      <c r="F48" s="15">
        <v>4.57</v>
      </c>
      <c r="G48" s="16">
        <v>4.1900000000000004</v>
      </c>
      <c r="H48" s="16">
        <v>5.33</v>
      </c>
      <c r="I48" s="16">
        <v>2.98</v>
      </c>
      <c r="J48" s="17">
        <v>4.18</v>
      </c>
    </row>
    <row r="49" spans="2:10" ht="57.75" customHeight="1" thickBot="1">
      <c r="B49" s="18"/>
      <c r="C49" s="1242" t="s">
        <v>5</v>
      </c>
      <c r="D49" s="1242"/>
      <c r="E49" s="1243"/>
      <c r="F49" s="19" t="s">
        <v>564</v>
      </c>
      <c r="G49" s="20">
        <v>0.28999999999999998</v>
      </c>
      <c r="H49" s="20">
        <v>1.27</v>
      </c>
      <c r="I49" s="20">
        <v>0.75</v>
      </c>
      <c r="J49" s="21">
        <v>1.1100000000000001</v>
      </c>
    </row>
    <row r="50" spans="2:10" ht="13.5" customHeight="1"/>
  </sheetData>
  <sheetProtection algorithmName="SHA-512" hashValue="du9MgO7pBuyyq2zo7f30KY9r8rTr2X9Nx+mWGIB94TPW1FpG174Yx7jEo+ZuU+XKF19YfLykRR+HobpBCr3bzA==" saltValue="iFWD2XQoAyosyE+iHitF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鬼原　晴美</cp:lastModifiedBy>
  <cp:lastPrinted>2023-01-05T01:54:52Z</cp:lastPrinted>
  <dcterms:created xsi:type="dcterms:W3CDTF">2022-02-02T04:20:42Z</dcterms:created>
  <dcterms:modified xsi:type="dcterms:W3CDTF">2023-01-05T02:01:27Z</dcterms:modified>
  <cp:category/>
</cp:coreProperties>
</file>