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7D937C44-D0C1-438A-853D-CFB378C172EC}" xr6:coauthVersionLast="47" xr6:coauthVersionMax="47" xr10:uidLastSave="{00000000-0000-0000-0000-000000000000}"/>
  <bookViews>
    <workbookView xWindow="-110" yWindow="-110" windowWidth="19420" windowHeight="10300" firstSheet="14" activeTab="14" xr2:uid="{00000000-000D-0000-FFFF-FFFF00000000}"/>
  </bookViews>
  <sheets>
    <sheet name="1" sheetId="1" state="hidden" r:id="rId1"/>
    <sheet name="2" sheetId="3" state="hidden" r:id="rId2"/>
    <sheet name="3" sheetId="5" state="hidden" r:id="rId3"/>
    <sheet name="4" sheetId="6" state="hidden" r:id="rId4"/>
    <sheet name="5" sheetId="7" state="hidden" r:id="rId5"/>
    <sheet name="6" sheetId="8" state="hidden" r:id="rId6"/>
    <sheet name="7" sheetId="9" state="hidden" r:id="rId7"/>
    <sheet name="8" sheetId="10" state="hidden" r:id="rId8"/>
    <sheet name="9" sheetId="11" state="hidden" r:id="rId9"/>
    <sheet name="A" sheetId="12" state="hidden" r:id="rId10"/>
    <sheet name="1引続証明個別表示有" sheetId="13" state="hidden" r:id="rId11"/>
    <sheet name="11" sheetId="14" state="hidden" r:id="rId12"/>
    <sheet name="12" sheetId="15" state="hidden" r:id="rId13"/>
    <sheet name="13" sheetId="16" state="hidden" r:id="rId14"/>
    <sheet name="14" sheetId="17" r:id="rId15"/>
    <sheet name="15" sheetId="18" state="hidden" r:id="rId16"/>
    <sheet name="16" sheetId="19" state="hidden" r:id="rId17"/>
    <sheet name="17" sheetId="20" state="hidden" r:id="rId18"/>
    <sheet name="18" sheetId="21" state="hidden" r:id="rId19"/>
    <sheet name="19" sheetId="22" state="hidden" r:id="rId20"/>
    <sheet name="20" sheetId="23" state="hidden" r:id="rId21"/>
    <sheet name="21" sheetId="24" state="hidden" r:id="rId22"/>
    <sheet name="21_2" sheetId="33" state="hidden" r:id="rId23"/>
    <sheet name="22" sheetId="26" state="hidden" r:id="rId24"/>
    <sheet name="23" sheetId="27" state="hidden" r:id="rId25"/>
    <sheet name="24" sheetId="28" state="hidden" r:id="rId26"/>
    <sheet name="25" sheetId="29" state="hidden" r:id="rId27"/>
    <sheet name="26" sheetId="30" state="hidden" r:id="rId28"/>
    <sheet name="27" sheetId="31" state="hidden" r:id="rId29"/>
    <sheet name="関数リスト" sheetId="32" state="hidden" r:id="rId30"/>
  </sheets>
  <definedNames>
    <definedName name="_xlnm.Print_Area" localSheetId="0">'1'!$B$1:$U$11</definedName>
    <definedName name="_xlnm.Print_Area" localSheetId="11">'11'!$B$1:$W$7</definedName>
    <definedName name="_xlnm.Print_Area" localSheetId="12">'12'!$A$1:$Q$35</definedName>
    <definedName name="_xlnm.Print_Area" localSheetId="13">'13'!$A$1:$X$35</definedName>
    <definedName name="_xlnm.Print_Area" localSheetId="14">'14'!$B$1:$V$58</definedName>
    <definedName name="_xlnm.Print_Area" localSheetId="15">'15'!$B$2:$L$11</definedName>
    <definedName name="_xlnm.Print_Area" localSheetId="16">'16'!$A$1:$AL$14</definedName>
    <definedName name="_xlnm.Print_Area" localSheetId="17">'17'!$A$1:$AM$18</definedName>
    <definedName name="_xlnm.Print_Area" localSheetId="18">'18'!$A$1:$BB$26</definedName>
    <definedName name="_xlnm.Print_Area" localSheetId="19">'19'!$A$1:$BD$18</definedName>
    <definedName name="_xlnm.Print_Area" localSheetId="10">'1引続証明個別表示有'!$B$1:$Y$12</definedName>
    <definedName name="_xlnm.Print_Area" localSheetId="1">'2'!$B$1:$X$11</definedName>
    <definedName name="_xlnm.Print_Area" localSheetId="20">'20'!$A$1:$BD$26</definedName>
    <definedName name="_xlnm.Print_Area" localSheetId="21">'21'!$A$1:$AV$10</definedName>
    <definedName name="_xlnm.Print_Area" localSheetId="22">'21_2'!$A$1:$AV$10</definedName>
    <definedName name="_xlnm.Print_Area" localSheetId="23">'22'!$B$1:$U$11</definedName>
    <definedName name="_xlnm.Print_Area" localSheetId="24">'23'!$B$1:$M$11</definedName>
    <definedName name="_xlnm.Print_Area" localSheetId="25">'24'!$B$1:$N$11</definedName>
    <definedName name="_xlnm.Print_Area" localSheetId="28">'27'!$B$1:$M$27</definedName>
    <definedName name="_xlnm.Print_Area" localSheetId="2">'3'!$B$1:$BL$11</definedName>
    <definedName name="_xlnm.Print_Area" localSheetId="3">'4'!$B$1:$AA$11</definedName>
    <definedName name="_xlnm.Print_Area" localSheetId="4">'5'!$B$2:$L$12</definedName>
    <definedName name="_xlnm.Print_Area" localSheetId="5">'6'!$B$2:$M$13</definedName>
    <definedName name="_xlnm.Print_Area" localSheetId="6">'7'!$B$1:$R$11</definedName>
    <definedName name="_xlnm.Print_Area" localSheetId="7">'8'!$B$2:$L$13</definedName>
    <definedName name="_xlnm.Print_Area" localSheetId="8">'9'!$A$1:$AK$22</definedName>
    <definedName name="_xlnm.Print_Area" localSheetId="9">A!$A$1:$AK$28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5" l="1"/>
  <c r="AX11" i="5"/>
  <c r="BB11" i="5"/>
  <c r="BF11" i="5"/>
  <c r="BF8" i="5"/>
  <c r="BB8" i="5"/>
  <c r="AT8" i="5"/>
  <c r="AX8" i="5"/>
  <c r="AP8" i="5"/>
  <c r="L13" i="10"/>
  <c r="K13" i="10"/>
  <c r="J13" i="10"/>
  <c r="M13" i="8"/>
  <c r="L13" i="8"/>
  <c r="K13" i="8"/>
  <c r="U11" i="1"/>
  <c r="T11" i="1"/>
  <c r="S11" i="1"/>
  <c r="S8" i="1"/>
  <c r="G25" i="30"/>
  <c r="U11" i="26"/>
  <c r="T11" i="26"/>
  <c r="S11" i="26"/>
  <c r="U8" i="26"/>
  <c r="T8" i="26"/>
  <c r="S8" i="26"/>
  <c r="R11" i="9"/>
  <c r="Q11" i="9"/>
  <c r="P11" i="9"/>
  <c r="U11" i="6"/>
  <c r="T11" i="6"/>
  <c r="S11" i="6"/>
  <c r="BL11" i="5"/>
  <c r="BK11" i="5"/>
  <c r="BJ11" i="5"/>
  <c r="AP11" i="5"/>
  <c r="AL11" i="5"/>
  <c r="AH11" i="5"/>
  <c r="AD11" i="5"/>
  <c r="Z11" i="5"/>
  <c r="V11" i="5"/>
  <c r="R11" i="5"/>
  <c r="N11" i="5"/>
  <c r="J11" i="5"/>
  <c r="BL8" i="5"/>
  <c r="BK8" i="5"/>
  <c r="BJ8" i="5"/>
  <c r="AL8" i="5"/>
  <c r="AH8" i="5"/>
  <c r="AD8" i="5"/>
  <c r="Z8" i="5"/>
  <c r="V8" i="5"/>
  <c r="R8" i="5"/>
  <c r="N8" i="5"/>
  <c r="J8" i="5"/>
  <c r="S8" i="3"/>
  <c r="U11" i="3"/>
  <c r="T11" i="3"/>
  <c r="S11" i="3"/>
  <c r="M20" i="31"/>
  <c r="M26" i="31" s="1"/>
  <c r="L20" i="31"/>
  <c r="L26" i="31" s="1"/>
  <c r="K20" i="31"/>
  <c r="K26" i="31" s="1"/>
  <c r="J9" i="31"/>
  <c r="J27" i="31"/>
  <c r="I9" i="31"/>
  <c r="I27" i="31"/>
  <c r="H9" i="31"/>
  <c r="H27" i="31"/>
  <c r="G9" i="31"/>
  <c r="G27" i="31"/>
  <c r="F9" i="31"/>
  <c r="F27" i="31"/>
  <c r="E9" i="31"/>
  <c r="E27" i="31"/>
  <c r="J26" i="31"/>
  <c r="I26" i="31"/>
  <c r="H26" i="31"/>
  <c r="G26" i="31"/>
  <c r="F26" i="31"/>
  <c r="E26" i="31"/>
  <c r="J25" i="31"/>
  <c r="I25" i="31"/>
  <c r="H25" i="31"/>
  <c r="G25" i="31"/>
  <c r="F25" i="31"/>
  <c r="E25" i="31"/>
  <c r="J24" i="31"/>
  <c r="I24" i="31"/>
  <c r="H24" i="31"/>
  <c r="G24" i="31"/>
  <c r="F24" i="31"/>
  <c r="E24" i="31"/>
  <c r="J19" i="31"/>
  <c r="J20" i="31"/>
  <c r="J21" i="31"/>
  <c r="I19" i="31"/>
  <c r="I20" i="31"/>
  <c r="I21" i="31"/>
  <c r="H19" i="31"/>
  <c r="H20" i="31"/>
  <c r="H21" i="31"/>
  <c r="G19" i="31"/>
  <c r="G21" i="31" s="1"/>
  <c r="G20" i="31"/>
  <c r="F19" i="31"/>
  <c r="F20" i="31"/>
  <c r="F21" i="31"/>
  <c r="E19" i="31"/>
  <c r="E20" i="31"/>
  <c r="E21" i="31"/>
  <c r="J18" i="31"/>
  <c r="I18" i="31"/>
  <c r="H18" i="31"/>
  <c r="G18" i="31"/>
  <c r="F18" i="31"/>
  <c r="E18" i="31"/>
  <c r="J15" i="31"/>
  <c r="I15" i="31"/>
  <c r="H15" i="31"/>
  <c r="G15" i="31"/>
  <c r="F15" i="31"/>
  <c r="E15" i="31"/>
  <c r="J12" i="31"/>
  <c r="I12" i="31"/>
  <c r="H12" i="31"/>
  <c r="G12" i="31"/>
  <c r="F12" i="31"/>
  <c r="E12" i="31"/>
  <c r="G19" i="30"/>
  <c r="F19" i="30"/>
  <c r="F25" i="30" s="1"/>
  <c r="E19" i="30"/>
  <c r="E25" i="30" s="1"/>
  <c r="F10" i="29"/>
  <c r="F12" i="29"/>
  <c r="E10" i="29"/>
  <c r="E12" i="29"/>
  <c r="D10" i="29"/>
  <c r="D12" i="29"/>
  <c r="M11" i="28"/>
  <c r="L11" i="28"/>
  <c r="K11" i="28"/>
  <c r="M8" i="28"/>
  <c r="L8" i="28"/>
  <c r="K8" i="28"/>
  <c r="L11" i="27"/>
  <c r="K11" i="27"/>
  <c r="J11" i="27"/>
  <c r="L8" i="27"/>
  <c r="K8" i="27"/>
  <c r="J8" i="27"/>
  <c r="AH15" i="20"/>
  <c r="AH11" i="20"/>
  <c r="AH7" i="20"/>
  <c r="N9" i="22"/>
  <c r="AF8" i="21"/>
  <c r="N8" i="21"/>
  <c r="X15" i="20"/>
  <c r="X11" i="20"/>
  <c r="X7" i="20"/>
  <c r="S7" i="14"/>
  <c r="T7" i="14"/>
  <c r="R7" i="14"/>
  <c r="Y12" i="13"/>
  <c r="X12" i="13"/>
  <c r="W12" i="13"/>
  <c r="Y9" i="13"/>
  <c r="X9" i="13"/>
  <c r="W9" i="13"/>
  <c r="L9" i="10"/>
  <c r="K9" i="10"/>
  <c r="J9" i="10"/>
  <c r="R8" i="9"/>
  <c r="Q8" i="9"/>
  <c r="P8" i="9"/>
  <c r="M9" i="8"/>
  <c r="L9" i="8"/>
  <c r="K9" i="8"/>
  <c r="L12" i="7"/>
  <c r="K12" i="7"/>
  <c r="J12" i="7"/>
  <c r="L9" i="7"/>
  <c r="K9" i="7"/>
  <c r="J9" i="7"/>
  <c r="U8" i="6"/>
  <c r="T8" i="6"/>
  <c r="S8" i="6"/>
  <c r="U8" i="3"/>
  <c r="T8" i="3"/>
  <c r="T8" i="1"/>
  <c r="U8" i="1"/>
  <c r="V58" i="17"/>
  <c r="U58" i="17"/>
  <c r="T58" i="17"/>
  <c r="V55" i="17"/>
  <c r="U55" i="17"/>
  <c r="T55" i="17"/>
  <c r="U54" i="17"/>
  <c r="T54" i="17"/>
  <c r="S54" i="17"/>
  <c r="R54" i="17"/>
  <c r="Q54" i="17"/>
  <c r="P54" i="17"/>
  <c r="O54" i="17"/>
  <c r="N54" i="17"/>
  <c r="M54" i="17"/>
  <c r="L54" i="17"/>
  <c r="K54" i="17"/>
  <c r="J54" i="17"/>
  <c r="I54" i="17"/>
  <c r="H54" i="17"/>
  <c r="G54" i="17"/>
  <c r="V54" i="17" s="1"/>
  <c r="F54" i="17"/>
  <c r="E54" i="17"/>
</calcChain>
</file>

<file path=xl/sharedStrings.xml><?xml version="1.0" encoding="utf-8"?>
<sst xmlns="http://schemas.openxmlformats.org/spreadsheetml/2006/main" count="2555" uniqueCount="1081">
  <si>
    <t>＠執行選挙＋　投票速報</t>
    <phoneticPr fontId="1"/>
  </si>
  <si>
    <t>＠選管</t>
    <phoneticPr fontId="1"/>
  </si>
  <si>
    <t>＠時刻</t>
    <phoneticPr fontId="1"/>
  </si>
  <si>
    <t>＠投票区[]</t>
    <phoneticPr fontId="1"/>
  </si>
  <si>
    <t>＠投票所名[]</t>
    <phoneticPr fontId="1"/>
  </si>
  <si>
    <t>＠有権男[]</t>
  </si>
  <si>
    <t>＠有権女[]</t>
  </si>
  <si>
    <t>＠有権計[]</t>
  </si>
  <si>
    <t>＠投票男[]</t>
  </si>
  <si>
    <t>＠投票女[]</t>
  </si>
  <si>
    <t>＠投票計[]</t>
  </si>
  <si>
    <t>＠不在男[]</t>
  </si>
  <si>
    <t>＠不在女[]</t>
  </si>
  <si>
    <t>＠不在計[]</t>
  </si>
  <si>
    <t>＠期日前男[]</t>
  </si>
  <si>
    <t>＠期日前女[]</t>
  </si>
  <si>
    <t>＠期日前計[]</t>
  </si>
  <si>
    <t>＠当不期男[]</t>
  </si>
  <si>
    <t>＠当不期女[]</t>
  </si>
  <si>
    <t>＠当不期計[]</t>
  </si>
  <si>
    <t>＠当不期率男[]</t>
  </si>
  <si>
    <t>＠当不期率女[]</t>
  </si>
  <si>
    <t>＠当不期率計[]</t>
  </si>
  <si>
    <t>男</t>
  </si>
  <si>
    <t>女</t>
  </si>
  <si>
    <t>計</t>
  </si>
  <si>
    <t>当日有権者数（人）</t>
    <phoneticPr fontId="1"/>
  </si>
  <si>
    <t>投票所投票者数（人）</t>
    <phoneticPr fontId="1"/>
  </si>
  <si>
    <t>不在者投票者数（人）</t>
    <phoneticPr fontId="1"/>
  </si>
  <si>
    <t>期日前投票者数（人）</t>
    <phoneticPr fontId="1"/>
  </si>
  <si>
    <t>投票者総数（人）</t>
    <phoneticPr fontId="1"/>
  </si>
  <si>
    <t>（Ａ）</t>
    <phoneticPr fontId="1"/>
  </si>
  <si>
    <t>（Ｂ）</t>
    <phoneticPr fontId="1"/>
  </si>
  <si>
    <t>（C）</t>
    <phoneticPr fontId="1"/>
  </si>
  <si>
    <t>（D）＝（A）＋（B）＋（C）</t>
    <phoneticPr fontId="1"/>
  </si>
  <si>
    <t>投　票　率　（％）</t>
    <phoneticPr fontId="1"/>
  </si>
  <si>
    <t>合　計</t>
    <phoneticPr fontId="1"/>
  </si>
  <si>
    <t>＠有権男計</t>
  </si>
  <si>
    <t>＠有権女計</t>
  </si>
  <si>
    <t>＠有権計計</t>
  </si>
  <si>
    <t>＠投票男計</t>
  </si>
  <si>
    <t>＠投票女計</t>
  </si>
  <si>
    <t>＠投票計計</t>
  </si>
  <si>
    <t>＠在外投票区[]</t>
  </si>
  <si>
    <t>＠在外投票所名[]</t>
  </si>
  <si>
    <t>＠在外有権男[]</t>
  </si>
  <si>
    <t>＠在外有権女[]</t>
  </si>
  <si>
    <t>＠在外有権計[]</t>
  </si>
  <si>
    <t>＠在外投票男[]</t>
  </si>
  <si>
    <t>＠在外投票女[]</t>
  </si>
  <si>
    <t>＠在外投票計[]</t>
  </si>
  <si>
    <t>＠有権在外含男計</t>
  </si>
  <si>
    <t>＠有権在外含女計</t>
  </si>
  <si>
    <t>＠有権在外含計計</t>
  </si>
  <si>
    <t>＠投票在外含男計</t>
  </si>
  <si>
    <t>＠投票在外含女計</t>
  </si>
  <si>
    <t>＠投票在外含計計</t>
  </si>
  <si>
    <t>総　合　計</t>
    <phoneticPr fontId="1"/>
  </si>
  <si>
    <t>投票区</t>
    <phoneticPr fontId="1"/>
  </si>
  <si>
    <t>前回同一選挙
投　票　率　（％）</t>
    <phoneticPr fontId="1"/>
  </si>
  <si>
    <t>投票者数（人）</t>
    <phoneticPr fontId="1"/>
  </si>
  <si>
    <t>投票率
（％）</t>
    <phoneticPr fontId="1"/>
  </si>
  <si>
    <t>＠投票区[]</t>
  </si>
  <si>
    <t>＠投票所名[]</t>
  </si>
  <si>
    <t>＠投票率男[]</t>
  </si>
  <si>
    <t>＠投票率女[]</t>
  </si>
  <si>
    <t>＠投票率計[]</t>
  </si>
  <si>
    <t>投票者数（人）</t>
    <phoneticPr fontId="1"/>
  </si>
  <si>
    <t>投票率（％）</t>
    <phoneticPr fontId="1"/>
  </si>
  <si>
    <t>最終結果</t>
    <phoneticPr fontId="1"/>
  </si>
  <si>
    <t>点字投票数（人）</t>
    <phoneticPr fontId="1"/>
  </si>
  <si>
    <t>代理投票数（人）</t>
    <phoneticPr fontId="1"/>
  </si>
  <si>
    <t>＠在外区分１[]</t>
  </si>
  <si>
    <t>区分</t>
    <phoneticPr fontId="1"/>
  </si>
  <si>
    <t>＠ゼロ表示[]</t>
  </si>
  <si>
    <t>＠不在男計</t>
  </si>
  <si>
    <t>＠不在女計</t>
  </si>
  <si>
    <t>＠不在計計</t>
  </si>
  <si>
    <t>＠不在在外含男計</t>
  </si>
  <si>
    <t>＠不在在外含女計</t>
  </si>
  <si>
    <t>＠不在在外含計計</t>
  </si>
  <si>
    <t>様式(有)第１号</t>
  </si>
  <si>
    <t>第　　班　受信時刻　　時　　分</t>
  </si>
  <si>
    <t>有　権　者　数　速　報</t>
    <phoneticPr fontId="1"/>
  </si>
  <si>
    <t>＠執行選挙</t>
  </si>
  <si>
    <t>国　　　内</t>
  </si>
  <si>
    <t>在　　外</t>
  </si>
  <si>
    <t>国内　＋　在外</t>
  </si>
  <si>
    <t>（選挙人名簿による者）</t>
  </si>
  <si>
    <t>（在外選挙人名簿による者）</t>
  </si>
  <si>
    <t>＠有権在外男計</t>
  </si>
  <si>
    <t>＠有権在外女計</t>
  </si>
  <si>
    <t>＠有権在外計計</t>
  </si>
  <si>
    <t>備　　考</t>
  </si>
  <si>
    <t>＠自治体略名</t>
  </si>
  <si>
    <t>市</t>
  </si>
  <si>
    <t>町</t>
  </si>
  <si>
    <t>村</t>
  </si>
  <si>
    <t>天候</t>
    <phoneticPr fontId="1"/>
  </si>
  <si>
    <t>発信者</t>
  </si>
  <si>
    <t>受信者</t>
  </si>
  <si>
    <t>（注）</t>
  </si>
  <si>
    <t>・　前日報告された「当日の有権者予定数」と異なる場合は、備考欄にその内容を記載すること。</t>
  </si>
  <si>
    <t>・　有権者数には、期日前投票を行った者のうち、選挙の期日までに選挙権を有しなくなった者を含むものであること。</t>
  </si>
  <si>
    <t>様式(投)第４号</t>
  </si>
  <si>
    <t>投　票　状　況　速　報</t>
    <phoneticPr fontId="1"/>
  </si>
  <si>
    <t>第１報（10時現在）</t>
  </si>
  <si>
    <t>第３報（14時現在）</t>
  </si>
  <si>
    <t>第５報（18時現在）</t>
  </si>
  <si>
    <t>第２報（11時現在）</t>
  </si>
  <si>
    <t>第４報（16時現在）</t>
  </si>
  <si>
    <t>第６報（19時30分現在）</t>
  </si>
  <si>
    <t>区　分</t>
  </si>
  <si>
    <t>当日の有権者数</t>
  </si>
  <si>
    <t>投　票　者　数</t>
  </si>
  <si>
    <t>投　票　率　％</t>
  </si>
  <si>
    <t>備　　　　　考</t>
  </si>
  <si>
    <t>＠投票率男計</t>
  </si>
  <si>
    <t>＠投票率女計</t>
  </si>
  <si>
    <t>＠投票率計計</t>
  </si>
  <si>
    <t>郡</t>
  </si>
  <si>
    <t>発信者（市　町　村）</t>
  </si>
  <si>
    <t>天候</t>
  </si>
  <si>
    <t>受信者（地方書記長）</t>
  </si>
  <si>
    <t>発信者（地方書記長）</t>
  </si>
  <si>
    <t>受信者（本　　　部）</t>
  </si>
  <si>
    <t>１　当日の有権者数には、在外選挙人名簿による者を含まないものであること。</t>
  </si>
  <si>
    <t>２　当日の有権者数には、期日前投票を行った者のうち、選挙期日までに選挙権を有しなくなった者を含むものであること。</t>
  </si>
  <si>
    <t>３　期日前投票・不在者投票を行った者は、投票者数及び投票率に含めないこと。</t>
  </si>
  <si>
    <t>４　投票率は、小数点以下第２位までとし、第３位を四捨五入すること。</t>
  </si>
  <si>
    <t>５　地方書記長にあっては、郡ごとに区分し、それぞれ報告すること。</t>
  </si>
  <si>
    <t>６　有権者数速報に変動があった場合は、「当日の有権者数」欄には、変動前の数を記入することとし、備考欄に変動の内容と</t>
  </si>
  <si>
    <t>　理由を記入するとともに、変動後の数を第７報（投票完了時）で報告すること。</t>
  </si>
  <si>
    <t>投　票　所　名</t>
    <phoneticPr fontId="1"/>
  </si>
  <si>
    <t>当初</t>
  </si>
  <si>
    <t>引続証明</t>
  </si>
  <si>
    <t>計</t>
    <phoneticPr fontId="1"/>
  </si>
  <si>
    <t>＠有権当初男[]</t>
  </si>
  <si>
    <t>＠引続証明男[]</t>
  </si>
  <si>
    <t>＠有権当初女[]</t>
  </si>
  <si>
    <t>＠引続証明女[]</t>
  </si>
  <si>
    <t>＠有権当初男計</t>
  </si>
  <si>
    <t>＠引続証明男計</t>
  </si>
  <si>
    <t>＠有権当初女計</t>
  </si>
  <si>
    <t>＠引続証明女計</t>
  </si>
  <si>
    <t>＠在外有権当初男[]</t>
  </si>
  <si>
    <t>＠在外引続証明男[]</t>
  </si>
  <si>
    <t>＠在外有権当初女[]</t>
  </si>
  <si>
    <t>＠在外引続証明女[]</t>
  </si>
  <si>
    <t>＠有権当初在外含男計</t>
  </si>
  <si>
    <t>＠引続証明在外含男計</t>
  </si>
  <si>
    <t>＠有権当初在外含女計</t>
  </si>
  <si>
    <t>＠引続証明在外含女計</t>
  </si>
  <si>
    <t>開票区名</t>
    <phoneticPr fontId="1"/>
  </si>
  <si>
    <t>投票所投票者数（人）</t>
    <phoneticPr fontId="1"/>
  </si>
  <si>
    <t>不在者投票者数（人）</t>
    <phoneticPr fontId="1"/>
  </si>
  <si>
    <t>期日前投票者数（人）</t>
    <phoneticPr fontId="1"/>
  </si>
  <si>
    <t>投票者総数（人）</t>
    <phoneticPr fontId="1"/>
  </si>
  <si>
    <t>様式(有)第２号</t>
  </si>
  <si>
    <t>町　村　別　有　権　者　数　速　報</t>
  </si>
  <si>
    <t>選挙人名簿による者</t>
  </si>
  <si>
    <t>区分</t>
  </si>
  <si>
    <t>在外選挙人名簿による者</t>
  </si>
  <si>
    <t>合計</t>
  </si>
  <si>
    <t>町　村　名</t>
  </si>
  <si>
    <t>郡　　　計</t>
  </si>
  <si>
    <t>１　この速報は、地方書記長だけがするものであること。</t>
  </si>
  <si>
    <t>２　選挙人名簿による者、在外選挙人名簿による者及び合計の各区分ごとに報告すること。</t>
  </si>
  <si>
    <t>　（該当する区分を○で囲むこと）</t>
  </si>
  <si>
    <t>３　前日報告された「当日の有権者予定数」と異なる場合は、備考欄にその内容を記載する</t>
  </si>
  <si>
    <t>　こと。</t>
  </si>
  <si>
    <t>様式(有発)第３号</t>
  </si>
  <si>
    <t>有　　権　　者　　数　　速　　報</t>
  </si>
  <si>
    <t>（平成　　年　　月　　日現在）</t>
  </si>
  <si>
    <t>国　内</t>
  </si>
  <si>
    <t>在　外</t>
  </si>
  <si>
    <t>国内＋在外</t>
  </si>
  <si>
    <t>　　　　　市</t>
  </si>
  <si>
    <t>市　　　　計</t>
  </si>
  <si>
    <t>町　村</t>
  </si>
  <si>
    <t>郡　計</t>
  </si>
  <si>
    <t>県　　　　計</t>
  </si>
  <si>
    <t>参　　考_x005F_x000D_
２２・参</t>
    <phoneticPr fontId="1"/>
  </si>
  <si>
    <t>投　票　状　況　速　報</t>
  </si>
  <si>
    <t>２　当日の有権者数には、期日前投票を行った者のうち、選挙期日までに選挙権を有しなくなった</t>
  </si>
  <si>
    <t>　者を含むものであること。</t>
  </si>
  <si>
    <t>５　地方書記長にあっては、郡と市ごとに区分し、それぞれ報告すること。なお、市の集計は不要</t>
  </si>
  <si>
    <t>　であること。</t>
  </si>
  <si>
    <t>６　有権者数速報に変動があった場合は、「当日の有権者数」欄には、変動前の数を記入すること</t>
  </si>
  <si>
    <t>　とし、備考欄に変動の内容と理由を記入するとともに、変動後の数を第７報（投票完了時）で</t>
  </si>
  <si>
    <t>　報告すること。</t>
  </si>
  <si>
    <t>区分</t>
    <phoneticPr fontId="1"/>
  </si>
  <si>
    <t>＠区分１[]</t>
    <phoneticPr fontId="1"/>
  </si>
  <si>
    <t>投　票　所　名</t>
    <phoneticPr fontId="1"/>
  </si>
  <si>
    <t>＠報告回略</t>
  </si>
  <si>
    <t>＠時刻時分</t>
  </si>
  <si>
    <t>当日投票　計</t>
  </si>
  <si>
    <t>期日前投票</t>
  </si>
  <si>
    <t>不在者投票</t>
  </si>
  <si>
    <t>合　計</t>
  </si>
  <si>
    <t>＠執行選挙＋　投票結果</t>
    <phoneticPr fontId="1"/>
  </si>
  <si>
    <t>＠執行選挙＋　投票状況調</t>
    <phoneticPr fontId="1"/>
  </si>
  <si>
    <t>＠執行選挙＋　投票状況</t>
  </si>
  <si>
    <t>＠時刻</t>
  </si>
  <si>
    <t>当日有権者数（人）</t>
  </si>
  <si>
    <t>投票数（人）</t>
  </si>
  <si>
    <t>投票率（％）</t>
  </si>
  <si>
    <t>＠投票率男計＋%</t>
  </si>
  <si>
    <t>＠投票率女計＋%</t>
  </si>
  <si>
    <t>＠投票率計計＋%</t>
  </si>
  <si>
    <t>前回（計）</t>
  </si>
  <si>
    <t>※前回投票率は、</t>
  </si>
  <si>
    <t>＠前回執行選挙＋のモデル投票区のもの</t>
  </si>
  <si>
    <t>＠執行選挙＋　投票結果</t>
  </si>
  <si>
    <t>当日有権者数</t>
  </si>
  <si>
    <t>投票者数</t>
  </si>
  <si>
    <t>棄権者数</t>
  </si>
  <si>
    <t>投票率</t>
  </si>
  <si>
    <t>人</t>
  </si>
  <si>
    <t>％</t>
  </si>
  <si>
    <t>当日投票者数　　</t>
  </si>
  <si>
    <t>期日前投票者数　　</t>
  </si>
  <si>
    <t>不在者投票者数　　</t>
  </si>
  <si>
    <t>様式１の１</t>
  </si>
  <si>
    <t>当　日　の　有　権　者　数　の　速　報</t>
  </si>
  <si>
    <t>市町_x005F_x000D_
コード番号</t>
  </si>
  <si>
    <t>＠自治体コード</t>
  </si>
  <si>
    <t>市町名</t>
  </si>
  <si>
    <t>＠自治体名</t>
  </si>
  <si>
    <t>担当者名</t>
  </si>
  <si>
    <t>(１)当日の有権者数（全投票区）</t>
  </si>
  <si>
    <t>(２)当日の有権者数(モデル投票区)</t>
  </si>
  <si>
    <t>(３)期日前投票者数</t>
  </si>
  <si>
    <t>(４)不在者投票者数</t>
  </si>
  <si>
    <t>(４/６まで)</t>
  </si>
  <si>
    <t>(全投票区)</t>
  </si>
  <si>
    <t>＠モデル有権当初男</t>
  </si>
  <si>
    <t>＠モデル有権当初女</t>
  </si>
  <si>
    <t>(注)１.「(１)当日の有権者数」は、４月７日午前７時の数を報告する。</t>
  </si>
  <si>
    <t xml:space="preserve"> 　 　 「当日の有権者数」には、期日前投票を行った者のうち、選挙の期日までに選挙権を有しなくなった者を含む。</t>
  </si>
  <si>
    <t xml:space="preserve"> 　 ２.「(２)当日の有権者数(モデル投票区)」は、市町の投票区の中で最も有権者の多い投票区１ヶ所のみについて報告する。</t>
  </si>
  <si>
    <t xml:space="preserve"> 　 ３.「期日前投票者数」は、最終結果とし、「投票状況確定速報」(様式１の３)により確定報告する数(期日前投票者数の男女の合計)と同じ数を報告する。</t>
  </si>
  <si>
    <t xml:space="preserve"> 　 ４.「不在者投票数」は、名簿登録地以外の市町村における不在者投票者数、指定施設不在者投票、船員不在者投票、郵便等投票、特定国外派遣隊員等の</t>
  </si>
  <si>
    <t xml:space="preserve"> 　 　 国外不在者投票及び選挙期日には１８歳を迎えるが、選挙期日前においては未だ１７歳であり選挙権を有しない者などに係る不在者投票の合計数を</t>
  </si>
  <si>
    <t xml:space="preserve"> 　 　 記入することとし、４月６日までに市町選管に送付されたものを報告する。</t>
  </si>
  <si>
    <t xml:space="preserve"> 　 ５.ひとりの投票者が(３)又は(４)に二重計上されることはない。</t>
  </si>
  <si>
    <t xml:space="preserve"> 　 ６.４月５日現在(選挙期日の２日前現在)の状況を下表に記入すること。(４月５日(金)午後１０時までに県選管あて報告済の数値を転記する。)</t>
  </si>
  <si>
    <t>(参考)</t>
  </si>
  <si>
    <t>期日前投票者数</t>
  </si>
  <si>
    <t>不在者投票者数</t>
  </si>
  <si>
    <t>(４/５まで)</t>
  </si>
  <si>
    <r>
      <t>(最終結果</t>
    </r>
    <r>
      <rPr>
        <b/>
        <u/>
        <sz val="12"/>
        <color theme="1"/>
        <rFont val="ＭＳ ゴシック"/>
        <family val="3"/>
        <charset val="128"/>
      </rPr>
      <t>４/６まで</t>
    </r>
    <r>
      <rPr>
        <b/>
        <sz val="12"/>
        <color theme="1"/>
        <rFont val="ＭＳ ゴシック"/>
        <family val="3"/>
        <charset val="128"/>
      </rPr>
      <t>)</t>
    </r>
    <phoneticPr fontId="1"/>
  </si>
  <si>
    <t>様式１の２</t>
  </si>
  <si>
    <t>投票状況中間速報</t>
  </si>
  <si>
    <t>速報_x005F_x000D_
回数</t>
  </si>
  <si>
    <t>モ　デ　ル　投　票　区</t>
  </si>
  <si>
    <t>(１)当日の有権者数</t>
  </si>
  <si>
    <t>(２)投票者数</t>
  </si>
  <si>
    <t>(３)投票率(％)</t>
  </si>
  <si>
    <t>＠モデル投票男</t>
  </si>
  <si>
    <t>＠モデル投票女</t>
  </si>
  <si>
    <t>＠モデル投票計</t>
  </si>
  <si>
    <t>＠モデル投票当初率男</t>
  </si>
  <si>
    <t>＠モデル投票当初率女</t>
  </si>
  <si>
    <t>＠モデル投票当初率計</t>
  </si>
  <si>
    <t>最終投票率(見込み、全投票区)</t>
  </si>
  <si>
    <t>(注)１.</t>
  </si>
  <si>
    <t>「当日の有権者数」には、期日前投票を行ったもの者のうち、選挙の期日</t>
  </si>
  <si>
    <t>「(３)投票率」は、小数点第３位を四捨五入し、第２位まで算出した数。</t>
  </si>
  <si>
    <t>までに選挙権を有しなくなった者を含む。</t>
  </si>
  <si>
    <t>「最終投票率(見込み、全投票区)」の算出に当たっては、期日前投票及び</t>
  </si>
  <si>
    <t>期日前投票及び不在者投票を行った者は、「投票者数」には、含めないこと。</t>
  </si>
  <si>
    <t>不在者投票を行った者の数を含めること。</t>
  </si>
  <si>
    <t>「当日有権者数」は、１０時現在で報告した後、１９時３０分現在の報告ま</t>
  </si>
  <si>
    <t>で変更しないこと。</t>
  </si>
  <si>
    <t>この欄の報告は投票状況の中間速報第６回（１９時３０分現在）のときのみに行う。投票率は、小数点第３位を四捨五入し、第２位まで算出した数である。</t>
    <phoneticPr fontId="1"/>
  </si>
  <si>
    <t>２.</t>
    <phoneticPr fontId="1"/>
  </si>
  <si>
    <t>３.</t>
    <phoneticPr fontId="1"/>
  </si>
  <si>
    <t>４.</t>
    <phoneticPr fontId="1"/>
  </si>
  <si>
    <t>５.</t>
    <phoneticPr fontId="1"/>
  </si>
  <si>
    <t>投票状況確定速報</t>
    <phoneticPr fontId="1"/>
  </si>
  <si>
    <t>様式１の３</t>
    <phoneticPr fontId="1"/>
  </si>
  <si>
    <t>mine</t>
    <phoneticPr fontId="1"/>
  </si>
  <si>
    <t>確定速報
時刻</t>
    <phoneticPr fontId="1"/>
  </si>
  <si>
    <t>全　投　票　区</t>
    <phoneticPr fontId="1"/>
  </si>
  <si>
    <t>(４)棄権者数</t>
    <phoneticPr fontId="1"/>
  </si>
  <si>
    <t>＠当不期率男計</t>
  </si>
  <si>
    <t>＠当不期率女計</t>
  </si>
  <si>
    <t>＠当不期率計計</t>
  </si>
  <si>
    <t>当日投票(a)</t>
  </si>
  <si>
    <t>当日投票(d)</t>
  </si>
  <si>
    <t>当日投票(a+d)</t>
  </si>
  <si>
    <t>期日前投票(b)</t>
  </si>
  <si>
    <t>期日前投票(e)</t>
  </si>
  <si>
    <t>期日前投票(b+e)</t>
  </si>
  <si>
    <t>＠期日前男計</t>
  </si>
  <si>
    <t>＠期日前女計</t>
  </si>
  <si>
    <t>＠期日前計計</t>
  </si>
  <si>
    <t>不在者投票(c)</t>
  </si>
  <si>
    <t>不在者投票(f)</t>
  </si>
  <si>
    <t>不在者投票(c+f)</t>
  </si>
  <si>
    <t>計(a+b+c)</t>
  </si>
  <si>
    <t>計(d+e+f)</t>
  </si>
  <si>
    <t>計(a+b+c+d+e+f)</t>
  </si>
  <si>
    <t>＠当不期男計</t>
  </si>
  <si>
    <t>＠当不期女計</t>
  </si>
  <si>
    <t>＠当不期計計</t>
  </si>
  <si>
    <t>全投票区における数を速報する。</t>
  </si>
  <si>
    <t>「(３)投票率」は、小数点第３位</t>
  </si>
  <si>
    <t>を四捨五入し、第２位まで算出し</t>
  </si>
  <si>
    <t>た数。</t>
  </si>
  <si>
    <t>(参考)様式１の１での報告数値(４/６まで)</t>
  </si>
  <si>
    <t>期日前_x005F_x000D_
投票者数</t>
  </si>
  <si>
    <t>不在者_x005F_x000D_
投票者数</t>
  </si>
  <si>
    <t>２.</t>
    <phoneticPr fontId="1"/>
  </si>
  <si>
    <t>（２）投票者数</t>
    <phoneticPr fontId="1"/>
  </si>
  <si>
    <t>（１）当日の有権者数</t>
    <phoneticPr fontId="1"/>
  </si>
  <si>
    <t>＠前回投票率計</t>
    <phoneticPr fontId="1"/>
  </si>
  <si>
    <t>前回投票率（％）</t>
    <phoneticPr fontId="1"/>
  </si>
  <si>
    <t>＠前回投票率女</t>
    <phoneticPr fontId="1"/>
  </si>
  <si>
    <t>＠前回投票率男</t>
    <phoneticPr fontId="1"/>
  </si>
  <si>
    <t>＠在外不在男[]</t>
  </si>
  <si>
    <t>＠在外不在女[]</t>
  </si>
  <si>
    <t>＠在外不在計[]</t>
  </si>
  <si>
    <t>＠在外期日前男[]</t>
  </si>
  <si>
    <t>＠在外期日前女[]</t>
  </si>
  <si>
    <t>＠在外期日前計[]</t>
  </si>
  <si>
    <t>＠在外当不期男[]</t>
  </si>
  <si>
    <t>＠在外当不期女[]</t>
  </si>
  <si>
    <t>＠在外当不期計[]</t>
  </si>
  <si>
    <t>＠在外当不期率男[]</t>
  </si>
  <si>
    <t>＠在外当不期率女[]</t>
  </si>
  <si>
    <t>＠在外当不期率計[]</t>
  </si>
  <si>
    <t>＠期日前在外含男計</t>
  </si>
  <si>
    <t>＠期日前在外含女計</t>
  </si>
  <si>
    <t>＠期日前在外含計計</t>
  </si>
  <si>
    <t>＠当不期在外含男計</t>
  </si>
  <si>
    <t>＠当不期在外含女計</t>
  </si>
  <si>
    <t>＠当不期在外含計計</t>
  </si>
  <si>
    <t>＠在外点字男[]</t>
  </si>
  <si>
    <t>＠在外点字女[]</t>
  </si>
  <si>
    <t>＠在外点字計[]</t>
  </si>
  <si>
    <t>＠在外代理男[]</t>
  </si>
  <si>
    <t>＠在外代理女[]</t>
  </si>
  <si>
    <t>＠在外代理計[]</t>
  </si>
  <si>
    <t>＠点字在外含男計</t>
  </si>
  <si>
    <t>＠点字在外含女計</t>
  </si>
  <si>
    <t>＠点字在外含計計</t>
  </si>
  <si>
    <t>＠代理在外含女計</t>
  </si>
  <si>
    <t>＠代理在外含計計</t>
  </si>
  <si>
    <t>＠在外当不男[]</t>
  </si>
  <si>
    <t>＠在外当不女[]</t>
  </si>
  <si>
    <t>＠在外当不計[]</t>
  </si>
  <si>
    <t>＠在外当不率男[]</t>
  </si>
  <si>
    <t>＠在外当不率女[]</t>
  </si>
  <si>
    <t>＠在外当不率計[]</t>
  </si>
  <si>
    <t>＠当不在外含男計</t>
  </si>
  <si>
    <t>＠当不在外含女計</t>
  </si>
  <si>
    <t>＠当不在外含計計</t>
  </si>
  <si>
    <t>内期日前（人）</t>
    <phoneticPr fontId="1"/>
  </si>
  <si>
    <t>内不在者（人）</t>
    <phoneticPr fontId="1"/>
  </si>
  <si>
    <t>棄権者数（人）</t>
    <phoneticPr fontId="1"/>
  </si>
  <si>
    <t>＠投票確定男[]</t>
    <phoneticPr fontId="1"/>
  </si>
  <si>
    <t>＠投票確定女[]</t>
    <phoneticPr fontId="1"/>
  </si>
  <si>
    <t>＠投票確定計[]</t>
    <phoneticPr fontId="1"/>
  </si>
  <si>
    <t>＠棄権者男[]</t>
  </si>
  <si>
    <t>＠棄権者女[]</t>
  </si>
  <si>
    <t>＠棄権者計[]</t>
  </si>
  <si>
    <t>＠投票確定男計</t>
    <phoneticPr fontId="1"/>
  </si>
  <si>
    <t>＠投票確定女計</t>
    <phoneticPr fontId="1"/>
  </si>
  <si>
    <t>＠投票確定計計</t>
    <phoneticPr fontId="1"/>
  </si>
  <si>
    <t>＠棄権者数男計</t>
    <phoneticPr fontId="1"/>
  </si>
  <si>
    <t>＠棄権者数女計</t>
    <phoneticPr fontId="1"/>
  </si>
  <si>
    <t>＠棄権者数計計</t>
    <phoneticPr fontId="1"/>
  </si>
  <si>
    <t>＠在外投票男[]</t>
    <phoneticPr fontId="1"/>
  </si>
  <si>
    <t>＠在外投票女[]</t>
    <phoneticPr fontId="1"/>
  </si>
  <si>
    <t>＠在外投票計[]</t>
    <phoneticPr fontId="1"/>
  </si>
  <si>
    <t>＠投票在外含男計</t>
    <phoneticPr fontId="1"/>
  </si>
  <si>
    <t>＠投票在外含女計</t>
    <phoneticPr fontId="1"/>
  </si>
  <si>
    <t>＠投票在外含計計</t>
    <phoneticPr fontId="1"/>
  </si>
  <si>
    <t>'＠在外棄権男[]</t>
  </si>
  <si>
    <t>'＠在外棄権女[]</t>
  </si>
  <si>
    <t>'＠在外棄権計[]</t>
  </si>
  <si>
    <t>'＠在外当不期率男[]</t>
  </si>
  <si>
    <t>'＠在外当不期率女[]</t>
  </si>
  <si>
    <t>'＠在外当不期率計[]</t>
  </si>
  <si>
    <t>＠棄権在外含男計</t>
    <phoneticPr fontId="1"/>
  </si>
  <si>
    <t>＠棄権在外含女計</t>
    <phoneticPr fontId="1"/>
  </si>
  <si>
    <t>＠棄権在外含計計</t>
    <phoneticPr fontId="1"/>
  </si>
  <si>
    <t>点字(人)</t>
    <phoneticPr fontId="1"/>
  </si>
  <si>
    <t>＠当点字計[]</t>
    <phoneticPr fontId="1"/>
  </si>
  <si>
    <t>＠当点字計計</t>
    <phoneticPr fontId="1"/>
  </si>
  <si>
    <t>＠在外投票確定男[]</t>
    <phoneticPr fontId="1"/>
  </si>
  <si>
    <t>＠在外当点字計[]</t>
    <phoneticPr fontId="1"/>
  </si>
  <si>
    <t>＠当点字在外含計計</t>
    <phoneticPr fontId="1"/>
  </si>
  <si>
    <t>投票者数(人)</t>
    <phoneticPr fontId="1"/>
  </si>
  <si>
    <t>男</t>
    <phoneticPr fontId="1"/>
  </si>
  <si>
    <t>＠投票男[]</t>
    <phoneticPr fontId="1"/>
  </si>
  <si>
    <t>＠投票女[]</t>
    <phoneticPr fontId="1"/>
  </si>
  <si>
    <t>＠投票男計</t>
    <phoneticPr fontId="1"/>
  </si>
  <si>
    <t>＠投票女計</t>
    <phoneticPr fontId="1"/>
  </si>
  <si>
    <t>＠投票計計</t>
    <phoneticPr fontId="1"/>
  </si>
  <si>
    <t>＠執行選挙</t>
    <phoneticPr fontId="1"/>
  </si>
  <si>
    <t>投           票           速           報</t>
    <phoneticPr fontId="1"/>
  </si>
  <si>
    <t>船橋市 全体</t>
    <phoneticPr fontId="1"/>
  </si>
  <si>
    <t>当日有権者数(人)</t>
    <phoneticPr fontId="1"/>
  </si>
  <si>
    <t>＠有権男計</t>
    <phoneticPr fontId="1"/>
  </si>
  <si>
    <t>＠有権女計</t>
    <phoneticPr fontId="1"/>
  </si>
  <si>
    <t>＠有権計計</t>
    <phoneticPr fontId="1"/>
  </si>
  <si>
    <t>投票所投票者数</t>
  </si>
  <si>
    <t>＠期日前男計</t>
    <phoneticPr fontId="1"/>
  </si>
  <si>
    <t>＠期日前女計</t>
    <phoneticPr fontId="1"/>
  </si>
  <si>
    <t>＠期日前計計</t>
    <phoneticPr fontId="1"/>
  </si>
  <si>
    <t>＠不在男計</t>
    <phoneticPr fontId="1"/>
  </si>
  <si>
    <t>＠不在女計</t>
    <phoneticPr fontId="1"/>
  </si>
  <si>
    <t>＠不在計計</t>
    <phoneticPr fontId="1"/>
  </si>
  <si>
    <t>棄権者数(人)</t>
    <phoneticPr fontId="1"/>
  </si>
  <si>
    <t>投  票  率(％)</t>
    <phoneticPr fontId="1"/>
  </si>
  <si>
    <t>女</t>
    <phoneticPr fontId="1"/>
  </si>
  <si>
    <t>当日有権者数
(人)</t>
    <phoneticPr fontId="1"/>
  </si>
  <si>
    <t>国内分</t>
    <phoneticPr fontId="1"/>
  </si>
  <si>
    <t>在外分</t>
    <phoneticPr fontId="1"/>
  </si>
  <si>
    <t>＠有権在外男計</t>
    <phoneticPr fontId="1"/>
  </si>
  <si>
    <t>＠有権在外女計</t>
    <phoneticPr fontId="1"/>
  </si>
  <si>
    <t>＠有権在外計計</t>
    <phoneticPr fontId="1"/>
  </si>
  <si>
    <t>＠有権在外含男計</t>
    <phoneticPr fontId="1"/>
  </si>
  <si>
    <t>＠有権在外含女計</t>
    <phoneticPr fontId="1"/>
  </si>
  <si>
    <t>＠有権在外含計計</t>
    <phoneticPr fontId="1"/>
  </si>
  <si>
    <t>投 票 者 数
(人)</t>
    <phoneticPr fontId="1"/>
  </si>
  <si>
    <t>投票所
投票者数</t>
    <phoneticPr fontId="1"/>
  </si>
  <si>
    <t>＠在外投票男計</t>
    <phoneticPr fontId="1"/>
  </si>
  <si>
    <t>＠在外投票女計</t>
    <phoneticPr fontId="1"/>
  </si>
  <si>
    <t>＠在外投票計計</t>
    <phoneticPr fontId="1"/>
  </si>
  <si>
    <t>期日前
投票者数</t>
    <phoneticPr fontId="1"/>
  </si>
  <si>
    <t>＠在外期日前男計</t>
    <phoneticPr fontId="1"/>
  </si>
  <si>
    <t>'＠在外期日前女計</t>
  </si>
  <si>
    <t>＠在外期日前計計</t>
    <phoneticPr fontId="1"/>
  </si>
  <si>
    <t>不在者
投票者数</t>
    <phoneticPr fontId="1"/>
  </si>
  <si>
    <t>＠在外不在男計</t>
    <phoneticPr fontId="1"/>
  </si>
  <si>
    <t>＠在外不在女計</t>
    <phoneticPr fontId="1"/>
  </si>
  <si>
    <t>＠在外不在計計</t>
    <phoneticPr fontId="1"/>
  </si>
  <si>
    <t>合 計</t>
    <phoneticPr fontId="1"/>
  </si>
  <si>
    <t>棄 権 者 数
(人)</t>
    <phoneticPr fontId="1"/>
  </si>
  <si>
    <t>国内分</t>
  </si>
  <si>
    <t>在外分</t>
  </si>
  <si>
    <t>＠在外棄権者数男計</t>
    <phoneticPr fontId="1"/>
  </si>
  <si>
    <t>＠在外棄権者数女計</t>
    <phoneticPr fontId="1"/>
  </si>
  <si>
    <t>＠在外棄権者数計計</t>
    <phoneticPr fontId="1"/>
  </si>
  <si>
    <t>投  票  率
(％)</t>
    <phoneticPr fontId="1"/>
  </si>
  <si>
    <t>投           票           速           報</t>
  </si>
  <si>
    <t>第 4選挙区</t>
    <phoneticPr fontId="1"/>
  </si>
  <si>
    <t>第13選挙区</t>
    <phoneticPr fontId="1"/>
  </si>
  <si>
    <t>＠当不期男計</t>
    <phoneticPr fontId="1"/>
  </si>
  <si>
    <t>＠当不期女計</t>
    <phoneticPr fontId="1"/>
  </si>
  <si>
    <t>＠当不期計計</t>
    <phoneticPr fontId="1"/>
  </si>
  <si>
    <t>合　計</t>
    <phoneticPr fontId="1"/>
  </si>
  <si>
    <t>＠有権男計</t>
    <phoneticPr fontId="1"/>
  </si>
  <si>
    <t>＠有権女計</t>
    <phoneticPr fontId="1"/>
  </si>
  <si>
    <t>＠有権計計</t>
    <phoneticPr fontId="1"/>
  </si>
  <si>
    <t>総　合　計</t>
    <phoneticPr fontId="1"/>
  </si>
  <si>
    <t>＠不在男[]</t>
    <phoneticPr fontId="1"/>
  </si>
  <si>
    <t>＠不在女[]</t>
    <phoneticPr fontId="1"/>
  </si>
  <si>
    <t>＠不在計[]</t>
    <phoneticPr fontId="1"/>
  </si>
  <si>
    <t>＠当不男[]</t>
    <phoneticPr fontId="1"/>
  </si>
  <si>
    <t>＠当不女[]</t>
    <phoneticPr fontId="1"/>
  </si>
  <si>
    <t>＠当不計[]</t>
    <phoneticPr fontId="1"/>
  </si>
  <si>
    <t>＠当不男計</t>
    <phoneticPr fontId="1"/>
  </si>
  <si>
    <t>＠当不女計</t>
    <phoneticPr fontId="1"/>
  </si>
  <si>
    <t>＠当不計計</t>
    <phoneticPr fontId="1"/>
  </si>
  <si>
    <t>＠不在男[]</t>
    <phoneticPr fontId="1"/>
  </si>
  <si>
    <t>＠不在女[]</t>
    <phoneticPr fontId="1"/>
  </si>
  <si>
    <t>＠不在計[]</t>
    <phoneticPr fontId="1"/>
  </si>
  <si>
    <t>＠不在男計</t>
    <phoneticPr fontId="1"/>
  </si>
  <si>
    <t>＠不在女計</t>
    <phoneticPr fontId="1"/>
  </si>
  <si>
    <t>＠不在計計</t>
    <phoneticPr fontId="1"/>
  </si>
  <si>
    <t>＠期日前男[]</t>
    <phoneticPr fontId="1"/>
  </si>
  <si>
    <t>＠期日前女[]</t>
    <phoneticPr fontId="1"/>
  </si>
  <si>
    <t>＠期日前計[]</t>
    <phoneticPr fontId="1"/>
  </si>
  <si>
    <t>＠期日前男計</t>
    <phoneticPr fontId="1"/>
  </si>
  <si>
    <t>＠期日前女計</t>
    <phoneticPr fontId="1"/>
  </si>
  <si>
    <t>＠期日前計計</t>
    <phoneticPr fontId="1"/>
  </si>
  <si>
    <t>＠在外不在男[]</t>
    <phoneticPr fontId="1"/>
  </si>
  <si>
    <t>＠在外不在女[]</t>
    <phoneticPr fontId="1"/>
  </si>
  <si>
    <t>＠在外不在計[]</t>
    <phoneticPr fontId="1"/>
  </si>
  <si>
    <t>＠不在在外含男計</t>
    <phoneticPr fontId="1"/>
  </si>
  <si>
    <t>＠不在在外含女計</t>
    <phoneticPr fontId="1"/>
  </si>
  <si>
    <t>＠不在在外含計計</t>
    <phoneticPr fontId="1"/>
  </si>
  <si>
    <t>＠在外期日前男[]</t>
    <phoneticPr fontId="1"/>
  </si>
  <si>
    <t>＠在外期日前女[]</t>
    <phoneticPr fontId="1"/>
  </si>
  <si>
    <t>＠在外期日前計[]</t>
    <phoneticPr fontId="1"/>
  </si>
  <si>
    <t>＠期日前在外含男計</t>
    <phoneticPr fontId="1"/>
  </si>
  <si>
    <t>＠期日前在外含女計</t>
    <phoneticPr fontId="1"/>
  </si>
  <si>
    <t>＠期日前在外含計計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</si>
  <si>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</si>
  <si>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</si>
  <si>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</si>
  <si>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</si>
  <si>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</si>
  <si>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</si>
  <si>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＠在外当不期男[]</t>
    <phoneticPr fontId="1"/>
  </si>
  <si>
    <t>＠在外当不期女[]</t>
    <phoneticPr fontId="1"/>
  </si>
  <si>
    <t>＠在外当不期計[]</t>
    <phoneticPr fontId="1"/>
  </si>
  <si>
    <t>＠当不期在外含男計</t>
    <phoneticPr fontId="1"/>
  </si>
  <si>
    <t>＠当不期在外含女計</t>
    <phoneticPr fontId="1"/>
  </si>
  <si>
    <t>＠当不期在外含計計</t>
    <phoneticPr fontId="1"/>
  </si>
  <si>
    <t>＠当不期率男[]</t>
    <phoneticPr fontId="1"/>
  </si>
  <si>
    <t>＠当不期率女[]</t>
    <phoneticPr fontId="1"/>
  </si>
  <si>
    <t>＠当不期率計[]</t>
    <phoneticPr fontId="1"/>
  </si>
  <si>
    <t>＠在外当不期率男[]</t>
    <phoneticPr fontId="1"/>
  </si>
  <si>
    <t>＠在外当不期率女[]</t>
    <phoneticPr fontId="1"/>
  </si>
  <si>
    <t>＠在外当不期率計[]</t>
    <phoneticPr fontId="1"/>
  </si>
  <si>
    <t>＠時刻</t>
    <phoneticPr fontId="1"/>
  </si>
  <si>
    <t>関数名一覧</t>
  </si>
  <si>
    <t>＠都道府県名</t>
    <phoneticPr fontId="1"/>
  </si>
  <si>
    <t>＠都道府県コード</t>
    <phoneticPr fontId="1"/>
  </si>
  <si>
    <t>＠自治体名</t>
    <phoneticPr fontId="1"/>
  </si>
  <si>
    <t>＠自治体略名</t>
    <phoneticPr fontId="1"/>
  </si>
  <si>
    <t>＠区分２[]</t>
    <phoneticPr fontId="1"/>
  </si>
  <si>
    <t>＠有権当初男計</t>
    <phoneticPr fontId="1"/>
  </si>
  <si>
    <t>＠自治体コード</t>
    <phoneticPr fontId="1"/>
  </si>
  <si>
    <t>＠有権男[]</t>
    <phoneticPr fontId="1"/>
  </si>
  <si>
    <t>'＠有権当初女計</t>
  </si>
  <si>
    <t>＠有権女[]</t>
    <phoneticPr fontId="1"/>
  </si>
  <si>
    <t>'＠引続証明男計</t>
  </si>
  <si>
    <t>＠有権計[]</t>
    <phoneticPr fontId="1"/>
  </si>
  <si>
    <t>'＠引続証明女計</t>
  </si>
  <si>
    <t>＠選挙NO</t>
    <phoneticPr fontId="1"/>
  </si>
  <si>
    <t>＠有権当初男[]</t>
    <phoneticPr fontId="1"/>
  </si>
  <si>
    <t>＠有権当初女[]</t>
    <phoneticPr fontId="1"/>
  </si>
  <si>
    <t>＠現時刻</t>
    <phoneticPr fontId="1"/>
  </si>
  <si>
    <t>＠引続証明男[]</t>
    <phoneticPr fontId="1"/>
  </si>
  <si>
    <t>＠報告回</t>
    <phoneticPr fontId="1"/>
  </si>
  <si>
    <t>＠引続証明女[]</t>
    <phoneticPr fontId="1"/>
  </si>
  <si>
    <t>'＠有権在外含男計</t>
  </si>
  <si>
    <t>＠報告回略</t>
    <phoneticPr fontId="1"/>
  </si>
  <si>
    <t>'＠有権在外含女計</t>
  </si>
  <si>
    <t>＠時刻時分</t>
    <phoneticPr fontId="1"/>
  </si>
  <si>
    <t>'＠有権在外含計計</t>
  </si>
  <si>
    <t>＠前回執行選挙</t>
    <phoneticPr fontId="1"/>
  </si>
  <si>
    <t>＠投票計[]</t>
    <phoneticPr fontId="1"/>
  </si>
  <si>
    <t>'＠有権在外男計</t>
  </si>
  <si>
    <t>＠当点字男[]</t>
    <phoneticPr fontId="1"/>
  </si>
  <si>
    <t>'＠有権在外女計</t>
  </si>
  <si>
    <t>＠当点字女[]</t>
    <phoneticPr fontId="1"/>
  </si>
  <si>
    <t>'＠有権在外計計</t>
  </si>
  <si>
    <t>'＠有権当初在外含男計</t>
  </si>
  <si>
    <t>＠モデル有権男</t>
    <phoneticPr fontId="1"/>
  </si>
  <si>
    <t>＠当代理男[]</t>
    <phoneticPr fontId="1"/>
  </si>
  <si>
    <t>'＠有権当初在外含女計</t>
  </si>
  <si>
    <t>＠モデル有権女</t>
    <phoneticPr fontId="1"/>
  </si>
  <si>
    <t>＠当代理女[]</t>
    <phoneticPr fontId="1"/>
  </si>
  <si>
    <t>'＠引続証明在外含男計</t>
  </si>
  <si>
    <t>＠モデル有権計</t>
    <phoneticPr fontId="1"/>
  </si>
  <si>
    <t>＠当代理計[]</t>
    <phoneticPr fontId="1"/>
  </si>
  <si>
    <t>'＠引続証明在外含女計</t>
  </si>
  <si>
    <t>＠モデル有権当初男</t>
    <phoneticPr fontId="1"/>
  </si>
  <si>
    <t>＠期点字男[]</t>
    <phoneticPr fontId="1"/>
  </si>
  <si>
    <t>'＠有権当初在外男計</t>
  </si>
  <si>
    <t>＠モデル有権当初女</t>
    <phoneticPr fontId="1"/>
  </si>
  <si>
    <t>＠期点字女[]</t>
    <phoneticPr fontId="1"/>
  </si>
  <si>
    <t>'＠有権当初在外女計</t>
  </si>
  <si>
    <t>＠モデル引続証明男</t>
    <phoneticPr fontId="1"/>
  </si>
  <si>
    <t>＠期点字計[]</t>
    <phoneticPr fontId="1"/>
  </si>
  <si>
    <t>'＠引続証明在外男計</t>
  </si>
  <si>
    <t>＠モデル引続証明女</t>
    <phoneticPr fontId="1"/>
  </si>
  <si>
    <t>＠期代理男[]</t>
    <phoneticPr fontId="1"/>
  </si>
  <si>
    <t>'＠引続証明在外女計</t>
  </si>
  <si>
    <t>＠モデル投票男</t>
    <phoneticPr fontId="1"/>
  </si>
  <si>
    <t>＠期代理女[]</t>
    <phoneticPr fontId="1"/>
  </si>
  <si>
    <t>＠モデル投票女</t>
    <phoneticPr fontId="1"/>
  </si>
  <si>
    <t>＠期代理計[]</t>
    <phoneticPr fontId="1"/>
  </si>
  <si>
    <t>＠モデル投票計</t>
    <phoneticPr fontId="1"/>
  </si>
  <si>
    <t>＠不点字男[]</t>
    <phoneticPr fontId="1"/>
  </si>
  <si>
    <t>＠モデル不在男</t>
    <phoneticPr fontId="1"/>
  </si>
  <si>
    <t>＠不点字女[]</t>
    <phoneticPr fontId="1"/>
  </si>
  <si>
    <t>'＠投票在外含不期男計</t>
  </si>
  <si>
    <t>＠モデル不在女</t>
    <phoneticPr fontId="1"/>
  </si>
  <si>
    <t>＠不点字計[]</t>
    <phoneticPr fontId="1"/>
  </si>
  <si>
    <t>'＠投票在外含不期女計</t>
  </si>
  <si>
    <t>＠モデル不在計</t>
    <phoneticPr fontId="1"/>
  </si>
  <si>
    <t>＠不代理男[]</t>
    <phoneticPr fontId="1"/>
  </si>
  <si>
    <t>'＠投票在外含不期計計</t>
  </si>
  <si>
    <t>＠モデル期日前男</t>
    <phoneticPr fontId="1"/>
  </si>
  <si>
    <t>＠不代理女[]</t>
    <phoneticPr fontId="1"/>
  </si>
  <si>
    <t>'＠投票率在外含男計</t>
  </si>
  <si>
    <t>＠モデル期日前女</t>
    <phoneticPr fontId="1"/>
  </si>
  <si>
    <t>＠不代理計[]</t>
    <phoneticPr fontId="1"/>
  </si>
  <si>
    <t>'＠投票率在外含女計</t>
  </si>
  <si>
    <t>＠モデル期日前計</t>
    <phoneticPr fontId="1"/>
  </si>
  <si>
    <t>＠点字男[]</t>
    <phoneticPr fontId="1"/>
  </si>
  <si>
    <t>'＠投票率在外含計計</t>
  </si>
  <si>
    <t>＠モデル当不期男</t>
    <phoneticPr fontId="1"/>
  </si>
  <si>
    <t>＠点字女[]</t>
    <phoneticPr fontId="1"/>
  </si>
  <si>
    <t>'＠投票率在外含不期男計</t>
  </si>
  <si>
    <t>＠モデル当不期女</t>
    <phoneticPr fontId="1"/>
  </si>
  <si>
    <t>＠点字計[]</t>
    <phoneticPr fontId="1"/>
  </si>
  <si>
    <t>'＠投票率在外含不期女計</t>
  </si>
  <si>
    <t>＠モデル当不期計</t>
    <phoneticPr fontId="1"/>
  </si>
  <si>
    <t>＠代理男[]</t>
    <phoneticPr fontId="1"/>
  </si>
  <si>
    <t>'＠投票率在外含不期計計</t>
  </si>
  <si>
    <t>＠モデル投票率男</t>
    <phoneticPr fontId="1"/>
  </si>
  <si>
    <t>＠代理女[]</t>
    <phoneticPr fontId="1"/>
  </si>
  <si>
    <t>'＠点字在外含男計</t>
  </si>
  <si>
    <t>＠モデル投票率女</t>
    <phoneticPr fontId="1"/>
  </si>
  <si>
    <t>＠代理計[]</t>
    <phoneticPr fontId="1"/>
  </si>
  <si>
    <t>'＠点字在外含女計</t>
  </si>
  <si>
    <t>＠モデル投票率計</t>
    <phoneticPr fontId="1"/>
  </si>
  <si>
    <t>＠投票率男[]</t>
    <phoneticPr fontId="1"/>
  </si>
  <si>
    <t>'＠点字在外含計計</t>
  </si>
  <si>
    <t>＠モデル当不期率男</t>
    <phoneticPr fontId="1"/>
  </si>
  <si>
    <t>＠投票率女[]</t>
    <phoneticPr fontId="1"/>
  </si>
  <si>
    <t>'＠代理在外含男計</t>
  </si>
  <si>
    <t>＠モデル当不期率計</t>
    <phoneticPr fontId="1"/>
  </si>
  <si>
    <t>＠投票率計[]</t>
    <phoneticPr fontId="1"/>
  </si>
  <si>
    <t>'＠代理在外含女計</t>
  </si>
  <si>
    <t>＠モデル当不期率女</t>
    <phoneticPr fontId="1"/>
  </si>
  <si>
    <t>'＠代理在外含計計</t>
  </si>
  <si>
    <t>＠モデル投票当初率男</t>
    <phoneticPr fontId="1"/>
  </si>
  <si>
    <t>'＠当点字在外含男計</t>
  </si>
  <si>
    <t>＠モデル投票当初率女</t>
    <phoneticPr fontId="1"/>
  </si>
  <si>
    <t>'＠当点字在外含女計</t>
  </si>
  <si>
    <t>＠モデル投票当初率計</t>
    <phoneticPr fontId="1"/>
  </si>
  <si>
    <t>＠ゼロ表示[]</t>
    <phoneticPr fontId="1"/>
  </si>
  <si>
    <t>'＠当代理在外含男計</t>
  </si>
  <si>
    <t>＠空白表示[]</t>
    <phoneticPr fontId="1"/>
  </si>
  <si>
    <t>'＠当代理在外含女計</t>
  </si>
  <si>
    <t>＠在外ゼロ表示[]</t>
    <phoneticPr fontId="1"/>
  </si>
  <si>
    <t>＠当代理在外含計計</t>
    <phoneticPr fontId="1"/>
  </si>
  <si>
    <t>＠在外空白表示[]</t>
    <phoneticPr fontId="1"/>
  </si>
  <si>
    <t>'＠期日前在外含男計</t>
  </si>
  <si>
    <t>＠執行選挙＋　投票状況</t>
    <phoneticPr fontId="1"/>
  </si>
  <si>
    <t>'＠期日前在外含女計</t>
  </si>
  <si>
    <t>'＠期日前在外含計計</t>
  </si>
  <si>
    <t>'＠不在在外含男計</t>
  </si>
  <si>
    <t>'＠不在在外含女計</t>
  </si>
  <si>
    <t>＠在外投票区[]</t>
    <phoneticPr fontId="1"/>
  </si>
  <si>
    <t>'＠不在在外含計計</t>
  </si>
  <si>
    <t>＠在外投票所名[]</t>
    <phoneticPr fontId="1"/>
  </si>
  <si>
    <t>'＠当不在外含男計</t>
  </si>
  <si>
    <t>＠在外区分１[]</t>
    <phoneticPr fontId="1"/>
  </si>
  <si>
    <t>'＠当不在外含女計</t>
  </si>
  <si>
    <t>＠在外区分２[]</t>
    <phoneticPr fontId="1"/>
  </si>
  <si>
    <t>'＠当不在外含計計</t>
  </si>
  <si>
    <t>＠在外有権男[]</t>
    <phoneticPr fontId="1"/>
  </si>
  <si>
    <t>'＠当不期在外含男計</t>
  </si>
  <si>
    <t>'＠在外有権女[]</t>
  </si>
  <si>
    <t>'＠当不期在外含女計</t>
  </si>
  <si>
    <t>＠在外有権計[]</t>
    <phoneticPr fontId="1"/>
  </si>
  <si>
    <t>'＠当不期在外含計計</t>
  </si>
  <si>
    <t>＠在外有権当初男[]</t>
    <phoneticPr fontId="1"/>
  </si>
  <si>
    <t>'＠当不期率在外含男計</t>
  </si>
  <si>
    <t>＠在外有権当初女[]</t>
    <phoneticPr fontId="1"/>
  </si>
  <si>
    <t>'＠当不期率在外含女計</t>
  </si>
  <si>
    <t>＠在外引続証明男[]</t>
    <phoneticPr fontId="1"/>
  </si>
  <si>
    <t>'＠当不期率在外含計計</t>
  </si>
  <si>
    <t>＠在外引続証明女[]</t>
    <phoneticPr fontId="1"/>
  </si>
  <si>
    <t>'＠当点字男計</t>
  </si>
  <si>
    <t>'＠当点字女計</t>
  </si>
  <si>
    <t>'＠当代理男計</t>
  </si>
  <si>
    <t>＠在外当点字男[]</t>
    <phoneticPr fontId="1"/>
  </si>
  <si>
    <t>'＠当代理女計</t>
  </si>
  <si>
    <t>＠在外当点字女[]</t>
    <phoneticPr fontId="1"/>
  </si>
  <si>
    <t>'＠当代理計計</t>
  </si>
  <si>
    <t>'＠期点字男計</t>
  </si>
  <si>
    <t>＠在外当代理男[]</t>
    <phoneticPr fontId="1"/>
  </si>
  <si>
    <t>'＠期点字女計</t>
  </si>
  <si>
    <t>＠在外当代理女[]</t>
    <phoneticPr fontId="1"/>
  </si>
  <si>
    <t>'＠期点字計計</t>
  </si>
  <si>
    <t>＠在外当代理計[]</t>
    <phoneticPr fontId="1"/>
  </si>
  <si>
    <t>'＠期代理男計</t>
  </si>
  <si>
    <t>＠在外期点字男[]</t>
    <phoneticPr fontId="1"/>
  </si>
  <si>
    <t>'＠期代理女計</t>
  </si>
  <si>
    <t>＠在外期点字女[]</t>
    <phoneticPr fontId="1"/>
  </si>
  <si>
    <t>'＠期代理計計</t>
  </si>
  <si>
    <t>＠在外期点字計[]</t>
    <phoneticPr fontId="1"/>
  </si>
  <si>
    <t>'＠不点字男計</t>
  </si>
  <si>
    <t>＠在外期代理男[]</t>
    <phoneticPr fontId="1"/>
  </si>
  <si>
    <t>'＠不点字女計</t>
  </si>
  <si>
    <t>＠在外期代理女[]</t>
    <phoneticPr fontId="1"/>
  </si>
  <si>
    <t>'＠不点字計計</t>
  </si>
  <si>
    <t>＠在外期代理計[]</t>
    <phoneticPr fontId="1"/>
  </si>
  <si>
    <t>'＠不代理男計</t>
  </si>
  <si>
    <t>＠在外不点字男[]</t>
    <phoneticPr fontId="1"/>
  </si>
  <si>
    <t>'＠不代理女計</t>
  </si>
  <si>
    <t>＠在外不点字女[]</t>
    <phoneticPr fontId="1"/>
  </si>
  <si>
    <t>'＠不代理計計</t>
  </si>
  <si>
    <t>＠在外不点字計[]</t>
    <phoneticPr fontId="1"/>
  </si>
  <si>
    <t>'＠点字男計</t>
  </si>
  <si>
    <t>＠在外不代理男[]</t>
    <phoneticPr fontId="1"/>
  </si>
  <si>
    <t>'＠点字女計</t>
  </si>
  <si>
    <t>＠在外不代理女[]</t>
    <phoneticPr fontId="1"/>
  </si>
  <si>
    <t>'＠点字計計</t>
  </si>
  <si>
    <t>＠在外不代理計[]</t>
    <phoneticPr fontId="1"/>
  </si>
  <si>
    <t>'＠代理男計</t>
  </si>
  <si>
    <t>＠在外点字男[]</t>
    <phoneticPr fontId="1"/>
  </si>
  <si>
    <t>'＠代理女計</t>
  </si>
  <si>
    <t>＠在外点字女[]</t>
    <phoneticPr fontId="1"/>
  </si>
  <si>
    <t>'＠代理計計</t>
  </si>
  <si>
    <t>＠在外点字計[]</t>
    <phoneticPr fontId="1"/>
  </si>
  <si>
    <t>'＠投票率男計</t>
  </si>
  <si>
    <t>＠在外代理男[]</t>
    <phoneticPr fontId="1"/>
  </si>
  <si>
    <t>'＠投票率女計</t>
  </si>
  <si>
    <t>＠在外代理女[]</t>
    <phoneticPr fontId="1"/>
  </si>
  <si>
    <t>'＠投票率計計</t>
  </si>
  <si>
    <t>＠在外代理計[]</t>
    <phoneticPr fontId="1"/>
  </si>
  <si>
    <t>'＠期日前男計</t>
  </si>
  <si>
    <t>＠在外投票率男[]</t>
    <phoneticPr fontId="1"/>
  </si>
  <si>
    <t>'＠期日前女計</t>
  </si>
  <si>
    <t>＠在外投票率女[]</t>
    <phoneticPr fontId="1"/>
  </si>
  <si>
    <t>'＠期日前計計</t>
  </si>
  <si>
    <t>＠在外投票率計[]</t>
    <phoneticPr fontId="1"/>
  </si>
  <si>
    <t>'＠不在男計</t>
  </si>
  <si>
    <t>'＠不在女計</t>
  </si>
  <si>
    <t>'＠不在計計</t>
  </si>
  <si>
    <t>'＠当不男計</t>
  </si>
  <si>
    <t>'＠当不女計</t>
  </si>
  <si>
    <t>'＠当不計計</t>
  </si>
  <si>
    <t>'＠当不期男計</t>
  </si>
  <si>
    <t>'＠当不期女計</t>
  </si>
  <si>
    <t>'＠当不期計計</t>
  </si>
  <si>
    <t>'＠当不期率男計</t>
  </si>
  <si>
    <t>＠在外当不男[]</t>
    <phoneticPr fontId="1"/>
  </si>
  <si>
    <t>'＠当不期率女計</t>
  </si>
  <si>
    <t>＠在外当不女[]</t>
    <phoneticPr fontId="1"/>
  </si>
  <si>
    <t>'＠当不期率計計</t>
  </si>
  <si>
    <t>＠在外当不計[]</t>
    <phoneticPr fontId="1"/>
  </si>
  <si>
    <t>'＠棄権者数男計</t>
  </si>
  <si>
    <t>'＠棄権者数女計</t>
  </si>
  <si>
    <t>'＠棄権者数計計</t>
  </si>
  <si>
    <t>'＠投票確定男計</t>
  </si>
  <si>
    <t>＠在外当不率男[]</t>
    <phoneticPr fontId="1"/>
  </si>
  <si>
    <t>'＠投票確定女計</t>
  </si>
  <si>
    <t>＠在外当不率女[]</t>
    <phoneticPr fontId="1"/>
  </si>
  <si>
    <t>'＠投票確定計計</t>
  </si>
  <si>
    <t>＠在外当不率計[]</t>
    <phoneticPr fontId="1"/>
  </si>
  <si>
    <t>'＠投票在外含確定男計</t>
  </si>
  <si>
    <t>＠投票当初率男[]</t>
    <phoneticPr fontId="1"/>
  </si>
  <si>
    <t>'＠投票在外含確定女計</t>
  </si>
  <si>
    <t>＠投票当初率女[]</t>
    <phoneticPr fontId="1"/>
  </si>
  <si>
    <t>'＠投票在外含確定計計</t>
  </si>
  <si>
    <t>＠投票当初率計[]</t>
    <phoneticPr fontId="1"/>
  </si>
  <si>
    <t>'＠棄権在外含男計</t>
  </si>
  <si>
    <t>＠在外投票当初率男[]</t>
    <phoneticPr fontId="1"/>
  </si>
  <si>
    <t>'＠棄権在外含女計</t>
  </si>
  <si>
    <t>＠在外投票当初率女[]</t>
    <phoneticPr fontId="1"/>
  </si>
  <si>
    <t>'＠棄権在外含計計</t>
  </si>
  <si>
    <t>＠在外投票当初率計[]</t>
    <phoneticPr fontId="1"/>
  </si>
  <si>
    <t>＠棄権者男[]</t>
    <phoneticPr fontId="1"/>
  </si>
  <si>
    <t>'＠在外投票女計</t>
  </si>
  <si>
    <t>＠棄権者女[]</t>
    <phoneticPr fontId="1"/>
  </si>
  <si>
    <t>'＠在外投票計計</t>
  </si>
  <si>
    <t>＠棄権者計[]</t>
    <phoneticPr fontId="1"/>
  </si>
  <si>
    <t>'＠在外期日前男計</t>
  </si>
  <si>
    <t>'＠在外期日前計計</t>
  </si>
  <si>
    <t>'＠在外不在男計</t>
  </si>
  <si>
    <t>'＠在外不在女計</t>
  </si>
  <si>
    <t>＠在外投票確定女[]</t>
    <phoneticPr fontId="1"/>
  </si>
  <si>
    <t>'＠在外不在計計</t>
  </si>
  <si>
    <t>＠在外投票確定計[]</t>
    <phoneticPr fontId="1"/>
  </si>
  <si>
    <t>'＠在外棄権者数男計</t>
  </si>
  <si>
    <t>＠在外棄権男[]</t>
    <phoneticPr fontId="1"/>
  </si>
  <si>
    <t>'＠在外棄権者数女計</t>
  </si>
  <si>
    <t>＠在外棄権女[]</t>
    <phoneticPr fontId="1"/>
  </si>
  <si>
    <t>'＠在外棄権者数計計</t>
  </si>
  <si>
    <t>＠在外棄権計[]</t>
    <phoneticPr fontId="1"/>
  </si>
  <si>
    <t>＠当不率男[]</t>
    <phoneticPr fontId="1"/>
  </si>
  <si>
    <t>＠当不率女[]</t>
    <phoneticPr fontId="1"/>
  </si>
  <si>
    <t>＠当不率計[]</t>
    <phoneticPr fontId="1"/>
  </si>
  <si>
    <t>＠当不期率男計＋%</t>
    <phoneticPr fontId="1"/>
  </si>
  <si>
    <t>＠当不期率女計＋%</t>
    <phoneticPr fontId="1"/>
  </si>
  <si>
    <t>＠当不期率計計＋%</t>
    <phoneticPr fontId="1"/>
  </si>
  <si>
    <t>＠点字計計</t>
    <phoneticPr fontId="1"/>
  </si>
  <si>
    <t>＠点字在外含計計</t>
    <phoneticPr fontId="1"/>
  </si>
  <si>
    <t>＠当不期率男計</t>
    <phoneticPr fontId="1"/>
  </si>
  <si>
    <t>＠当不期率女計</t>
    <phoneticPr fontId="1"/>
  </si>
  <si>
    <t>＠当不期率計計</t>
    <phoneticPr fontId="1"/>
  </si>
  <si>
    <t>＠当不期率在外含男計</t>
    <phoneticPr fontId="1"/>
  </si>
  <si>
    <t>＠当不期率在外含女計</t>
    <phoneticPr fontId="1"/>
  </si>
  <si>
    <t>＠当不期率在外含計計</t>
    <phoneticPr fontId="1"/>
  </si>
  <si>
    <t>＠点字男計</t>
    <phoneticPr fontId="1"/>
  </si>
  <si>
    <t>＠点字女計</t>
    <phoneticPr fontId="1"/>
  </si>
  <si>
    <t>＠代理男計</t>
    <phoneticPr fontId="1"/>
  </si>
  <si>
    <t>＠代理女計</t>
    <phoneticPr fontId="1"/>
  </si>
  <si>
    <t>＠代理計計</t>
    <phoneticPr fontId="1"/>
  </si>
  <si>
    <t>（Ｃ）＝（A）＋（B）</t>
    <phoneticPr fontId="1"/>
  </si>
  <si>
    <t>＠代理在外含男計</t>
    <phoneticPr fontId="1"/>
  </si>
  <si>
    <t>(</t>
    <phoneticPr fontId="1"/>
  </si>
  <si>
    <t>総合計</t>
    <phoneticPr fontId="1"/>
  </si>
  <si>
    <r>
      <t>)　</t>
    </r>
    <r>
      <rPr>
        <sz val="10"/>
        <color theme="1"/>
        <rFont val="ＭＳ Ｐゴシック"/>
        <family val="3"/>
        <charset val="128"/>
        <scheme val="minor"/>
      </rPr>
      <t>（ ）内は期日前投票数</t>
    </r>
    <phoneticPr fontId="1"/>
  </si>
  <si>
    <r>
      <t>)　</t>
    </r>
    <r>
      <rPr>
        <sz val="10"/>
        <color theme="1"/>
        <rFont val="ＭＳ Ｐゴシック"/>
        <family val="3"/>
        <charset val="128"/>
        <scheme val="minor"/>
      </rPr>
      <t>（ ）内は不在者投票数</t>
    </r>
    <phoneticPr fontId="1"/>
  </si>
  <si>
    <t>9時現在</t>
    <phoneticPr fontId="1"/>
  </si>
  <si>
    <t>11時現在</t>
    <phoneticPr fontId="1"/>
  </si>
  <si>
    <t>13時現在</t>
    <phoneticPr fontId="1"/>
  </si>
  <si>
    <t>15時現在</t>
    <phoneticPr fontId="1"/>
  </si>
  <si>
    <t>17時現在</t>
    <phoneticPr fontId="1"/>
  </si>
  <si>
    <t>18時現在</t>
    <phoneticPr fontId="1"/>
  </si>
  <si>
    <t>19時現在</t>
    <phoneticPr fontId="1"/>
  </si>
  <si>
    <t>20時現在</t>
    <phoneticPr fontId="1"/>
  </si>
  <si>
    <t>時現在</t>
    <phoneticPr fontId="1"/>
  </si>
  <si>
    <t>＠当不期率在外含男計＋%</t>
    <phoneticPr fontId="1"/>
  </si>
  <si>
    <t>＠当不期率在外含女計＋%</t>
    <phoneticPr fontId="1"/>
  </si>
  <si>
    <t>＠当不期率在外含計計＋%</t>
    <phoneticPr fontId="1"/>
  </si>
  <si>
    <t>＠当不期男[]8</t>
    <phoneticPr fontId="1"/>
  </si>
  <si>
    <t>＠当不期女[]8</t>
    <phoneticPr fontId="1"/>
  </si>
  <si>
    <t>＠当不期計[]8</t>
    <phoneticPr fontId="1"/>
  </si>
  <si>
    <t>＠当不期男[]9</t>
    <phoneticPr fontId="1"/>
  </si>
  <si>
    <t>＠当不期女[]9</t>
    <phoneticPr fontId="1"/>
  </si>
  <si>
    <t>＠当不期計[]9</t>
    <phoneticPr fontId="1"/>
  </si>
  <si>
    <t>＠当不期男[]10</t>
    <phoneticPr fontId="1"/>
  </si>
  <si>
    <t>＠当不期女[]10</t>
    <phoneticPr fontId="1"/>
  </si>
  <si>
    <t>＠当不期計[]10</t>
    <phoneticPr fontId="1"/>
  </si>
  <si>
    <t>＠当不期男[]11</t>
    <phoneticPr fontId="1"/>
  </si>
  <si>
    <t>＠当不期女[]11</t>
    <phoneticPr fontId="1"/>
  </si>
  <si>
    <t>＠当不期計[]11</t>
    <phoneticPr fontId="1"/>
  </si>
  <si>
    <t>＠当不期男[]12</t>
    <phoneticPr fontId="1"/>
  </si>
  <si>
    <t>＠当不期率計[]8</t>
    <phoneticPr fontId="1"/>
  </si>
  <si>
    <t>＠当不期率計[]9</t>
    <phoneticPr fontId="1"/>
  </si>
  <si>
    <t>＠当不期率計[]10</t>
    <phoneticPr fontId="1"/>
  </si>
  <si>
    <t>＠当不期率計[]11</t>
    <phoneticPr fontId="1"/>
  </si>
  <si>
    <t>＠当不期男計8</t>
    <phoneticPr fontId="1"/>
  </si>
  <si>
    <t>＠当不期女計8</t>
    <phoneticPr fontId="1"/>
  </si>
  <si>
    <t>＠当不期計計8</t>
    <phoneticPr fontId="1"/>
  </si>
  <si>
    <t>＠当不期男計9</t>
    <phoneticPr fontId="1"/>
  </si>
  <si>
    <t>＠当不期女計9</t>
    <phoneticPr fontId="1"/>
  </si>
  <si>
    <t>＠当不期計計9</t>
    <phoneticPr fontId="1"/>
  </si>
  <si>
    <t>＠当不期男計10</t>
    <phoneticPr fontId="1"/>
  </si>
  <si>
    <t>＠当不期女計10</t>
    <phoneticPr fontId="1"/>
  </si>
  <si>
    <t>＠当不期計計10</t>
    <phoneticPr fontId="1"/>
  </si>
  <si>
    <t>＠当不期男計11</t>
    <phoneticPr fontId="1"/>
  </si>
  <si>
    <t>＠当不期女計11</t>
    <phoneticPr fontId="1"/>
  </si>
  <si>
    <t>＠当不期計計11</t>
    <phoneticPr fontId="1"/>
  </si>
  <si>
    <t>＠在外当不期男[]8</t>
    <phoneticPr fontId="1"/>
  </si>
  <si>
    <t>＠在外当不期女[]8</t>
    <phoneticPr fontId="1"/>
  </si>
  <si>
    <t>＠在外当不期計[]8</t>
    <phoneticPr fontId="1"/>
  </si>
  <si>
    <t>＠在外当不期男[]9</t>
    <phoneticPr fontId="1"/>
  </si>
  <si>
    <t>＠在外当不期女[]9</t>
    <phoneticPr fontId="1"/>
  </si>
  <si>
    <t>＠在外当不期計[]9</t>
    <phoneticPr fontId="1"/>
  </si>
  <si>
    <t>＠在外当不期男[]10</t>
    <phoneticPr fontId="1"/>
  </si>
  <si>
    <t>＠在外当不期女[]10</t>
    <phoneticPr fontId="1"/>
  </si>
  <si>
    <t>＠在外当不期計[]10</t>
    <phoneticPr fontId="1"/>
  </si>
  <si>
    <t>＠在外当不期男[]11</t>
    <phoneticPr fontId="1"/>
  </si>
  <si>
    <t>＠在外当不期女[]11</t>
    <phoneticPr fontId="1"/>
  </si>
  <si>
    <t>＠在外当不期計[]11</t>
    <phoneticPr fontId="1"/>
  </si>
  <si>
    <t>＠当不期在外含男計9</t>
    <phoneticPr fontId="1"/>
  </si>
  <si>
    <t>＠当不期在外含女計9</t>
    <phoneticPr fontId="1"/>
  </si>
  <si>
    <t>＠当不期在外含計計9</t>
    <phoneticPr fontId="1"/>
  </si>
  <si>
    <t>＠当不期在外含男計10</t>
    <phoneticPr fontId="1"/>
  </si>
  <si>
    <t>＠当不期在外含女計10</t>
    <phoneticPr fontId="1"/>
  </si>
  <si>
    <t>＠当不期在外含計計10</t>
    <phoneticPr fontId="1"/>
  </si>
  <si>
    <t>＠当不期在外含男計11</t>
    <phoneticPr fontId="1"/>
  </si>
  <si>
    <t>＠当不期在外含女計11</t>
    <phoneticPr fontId="1"/>
  </si>
  <si>
    <t>＠当不期在外含計計11</t>
    <phoneticPr fontId="1"/>
  </si>
  <si>
    <t>＠在外当不期率計[]8</t>
    <phoneticPr fontId="1"/>
  </si>
  <si>
    <t>＠在外当不期率計[]9</t>
    <phoneticPr fontId="1"/>
  </si>
  <si>
    <t>＠在外当不期率計[]10</t>
    <phoneticPr fontId="1"/>
  </si>
  <si>
    <t>＠在外当不期率計[]11</t>
    <phoneticPr fontId="1"/>
  </si>
  <si>
    <t>＠当不期女[]12</t>
    <phoneticPr fontId="1"/>
  </si>
  <si>
    <t>＠当不期計[]12</t>
    <phoneticPr fontId="1"/>
  </si>
  <si>
    <t>＠当不期率計[]12</t>
    <phoneticPr fontId="1"/>
  </si>
  <si>
    <t>＠当不期率計[]13</t>
    <phoneticPr fontId="1"/>
  </si>
  <si>
    <t>＠当不期男[]13</t>
    <phoneticPr fontId="1"/>
  </si>
  <si>
    <t>＠当不期女[]13</t>
    <phoneticPr fontId="1"/>
  </si>
  <si>
    <t>＠当不期計[]13</t>
    <phoneticPr fontId="1"/>
  </si>
  <si>
    <t>＠当不期男計12</t>
    <phoneticPr fontId="1"/>
  </si>
  <si>
    <t>＠当不期女計12</t>
    <phoneticPr fontId="1"/>
  </si>
  <si>
    <t>＠当不期計計12</t>
    <phoneticPr fontId="1"/>
  </si>
  <si>
    <t>＠当不期男計13</t>
    <phoneticPr fontId="1"/>
  </si>
  <si>
    <t>＠当不期女計13</t>
    <phoneticPr fontId="1"/>
  </si>
  <si>
    <t>＠当不期計計13</t>
    <phoneticPr fontId="1"/>
  </si>
  <si>
    <t>＠在外当不期男[]12</t>
    <phoneticPr fontId="1"/>
  </si>
  <si>
    <t>＠在外当不期女[]12</t>
    <phoneticPr fontId="1"/>
  </si>
  <si>
    <t>＠在外当不期計[]12</t>
    <phoneticPr fontId="1"/>
  </si>
  <si>
    <t>＠在外当不期男[]13</t>
    <phoneticPr fontId="1"/>
  </si>
  <si>
    <t>＠在外当不期女[]13</t>
    <phoneticPr fontId="1"/>
  </si>
  <si>
    <t>＠在外当不期計[]13</t>
    <phoneticPr fontId="1"/>
  </si>
  <si>
    <t>＠在外当不期率計[]12</t>
    <phoneticPr fontId="1"/>
  </si>
  <si>
    <t>＠在外当不期率計[]13</t>
    <phoneticPr fontId="1"/>
  </si>
  <si>
    <t>＠当不期在外含男計12</t>
    <phoneticPr fontId="1"/>
  </si>
  <si>
    <t>＠当不期在外含女計12</t>
    <phoneticPr fontId="1"/>
  </si>
  <si>
    <t>＠当不期在外含計計12</t>
    <phoneticPr fontId="1"/>
  </si>
  <si>
    <t>＠当不期在外含男計13</t>
    <phoneticPr fontId="1"/>
  </si>
  <si>
    <t>＠当不期在外含女計13</t>
    <phoneticPr fontId="1"/>
  </si>
  <si>
    <t>＠当不期在外含計計13</t>
    <phoneticPr fontId="1"/>
  </si>
  <si>
    <t>＠投票男計1</t>
    <phoneticPr fontId="1"/>
  </si>
  <si>
    <t>＠投票女計1</t>
    <phoneticPr fontId="1"/>
  </si>
  <si>
    <t>＠投票計計1</t>
    <phoneticPr fontId="1"/>
  </si>
  <si>
    <t>＠投票男計2</t>
    <phoneticPr fontId="1"/>
  </si>
  <si>
    <t>＠投票女計2</t>
    <phoneticPr fontId="1"/>
  </si>
  <si>
    <t>＠投票計計2</t>
    <phoneticPr fontId="1"/>
  </si>
  <si>
    <t>＠投票男計3</t>
    <phoneticPr fontId="1"/>
  </si>
  <si>
    <t>＠投票女計3</t>
    <phoneticPr fontId="1"/>
  </si>
  <si>
    <t>＠投票計計3</t>
    <phoneticPr fontId="1"/>
  </si>
  <si>
    <t>＠投票男計4</t>
    <phoneticPr fontId="1"/>
  </si>
  <si>
    <t>＠投票女計4</t>
    <phoneticPr fontId="1"/>
  </si>
  <si>
    <t>＠投票計計4</t>
    <phoneticPr fontId="1"/>
  </si>
  <si>
    <t>＠投票男計5</t>
    <phoneticPr fontId="1"/>
  </si>
  <si>
    <t>＠投票女計5</t>
    <phoneticPr fontId="1"/>
  </si>
  <si>
    <t>＠投票計計5</t>
    <phoneticPr fontId="1"/>
  </si>
  <si>
    <t>＠投票男計6</t>
    <phoneticPr fontId="1"/>
  </si>
  <si>
    <t>＠投票女計6</t>
    <phoneticPr fontId="1"/>
  </si>
  <si>
    <t>＠投票計計6</t>
    <phoneticPr fontId="1"/>
  </si>
  <si>
    <t>＠投票男計7</t>
    <phoneticPr fontId="1"/>
  </si>
  <si>
    <t>＠投票女計7</t>
    <phoneticPr fontId="1"/>
  </si>
  <si>
    <t>＠投票計計7</t>
    <phoneticPr fontId="1"/>
  </si>
  <si>
    <t>＠投票在外含男計1</t>
    <phoneticPr fontId="1"/>
  </si>
  <si>
    <t>＠投票在外含女計1</t>
    <phoneticPr fontId="1"/>
  </si>
  <si>
    <t>＠投票男[]1</t>
    <phoneticPr fontId="1"/>
  </si>
  <si>
    <t>＠投票女[]1</t>
    <phoneticPr fontId="1"/>
  </si>
  <si>
    <t>＠投票計[]1</t>
    <phoneticPr fontId="1"/>
  </si>
  <si>
    <t>＠投票男[]2</t>
    <phoneticPr fontId="1"/>
  </si>
  <si>
    <t>＠投票女[]2</t>
    <phoneticPr fontId="1"/>
  </si>
  <si>
    <t>＠投票計[]2</t>
    <phoneticPr fontId="1"/>
  </si>
  <si>
    <t>＠投票男[]3</t>
    <phoneticPr fontId="1"/>
  </si>
  <si>
    <t>＠投票女[]3</t>
    <phoneticPr fontId="1"/>
  </si>
  <si>
    <t>＠投票計[]3</t>
    <phoneticPr fontId="1"/>
  </si>
  <si>
    <t>＠投票男[]4</t>
    <phoneticPr fontId="1"/>
  </si>
  <si>
    <t>＠投票女[]4</t>
    <phoneticPr fontId="1"/>
  </si>
  <si>
    <t>＠投票計[]4</t>
    <phoneticPr fontId="1"/>
  </si>
  <si>
    <t>＠投票男[]5</t>
    <phoneticPr fontId="1"/>
  </si>
  <si>
    <t>＠投票女[]5</t>
    <phoneticPr fontId="1"/>
  </si>
  <si>
    <t>＠投票計[]5</t>
    <phoneticPr fontId="1"/>
  </si>
  <si>
    <t>＠投票男[]6</t>
    <phoneticPr fontId="1"/>
  </si>
  <si>
    <t>＠投票女[]6</t>
    <phoneticPr fontId="1"/>
  </si>
  <si>
    <t>＠投票計[]6</t>
    <phoneticPr fontId="1"/>
  </si>
  <si>
    <t>＠投票男[]7</t>
    <phoneticPr fontId="1"/>
  </si>
  <si>
    <t>＠投票女[]7</t>
    <phoneticPr fontId="1"/>
  </si>
  <si>
    <t>＠投票計[]7</t>
    <phoneticPr fontId="1"/>
  </si>
  <si>
    <t>＠投票率計[]1</t>
    <phoneticPr fontId="1"/>
  </si>
  <si>
    <t>＠投票率計[]2</t>
    <phoneticPr fontId="1"/>
  </si>
  <si>
    <t>＠投票率計[]3</t>
    <phoneticPr fontId="1"/>
  </si>
  <si>
    <t>＠投票率計[]4</t>
    <phoneticPr fontId="1"/>
  </si>
  <si>
    <t>＠投票率計[]5</t>
    <phoneticPr fontId="1"/>
  </si>
  <si>
    <t>＠投票率計[]6</t>
    <phoneticPr fontId="1"/>
  </si>
  <si>
    <t>＠投票率計[]7</t>
    <phoneticPr fontId="1"/>
  </si>
  <si>
    <t>＠在外投票男[]1</t>
    <phoneticPr fontId="1"/>
  </si>
  <si>
    <t>＠在外投票女[]1</t>
    <phoneticPr fontId="1"/>
  </si>
  <si>
    <t>＠在外投票計[]1</t>
    <phoneticPr fontId="1"/>
  </si>
  <si>
    <t>＠在外投票男[]2</t>
    <phoneticPr fontId="1"/>
  </si>
  <si>
    <t>＠在外投票女[]2</t>
    <phoneticPr fontId="1"/>
  </si>
  <si>
    <t>＠在外投票計[]2</t>
    <phoneticPr fontId="1"/>
  </si>
  <si>
    <t>＠在外投票男[]3</t>
    <phoneticPr fontId="1"/>
  </si>
  <si>
    <t>＠在外投票女[]3</t>
    <phoneticPr fontId="1"/>
  </si>
  <si>
    <t>＠在外投票計[]3</t>
    <phoneticPr fontId="1"/>
  </si>
  <si>
    <t>＠在外投票男[]4</t>
    <phoneticPr fontId="1"/>
  </si>
  <si>
    <t>＠在外投票女[]4</t>
    <phoneticPr fontId="1"/>
  </si>
  <si>
    <t>＠在外投票計[]4</t>
    <phoneticPr fontId="1"/>
  </si>
  <si>
    <t>＠在外投票男[]5</t>
    <phoneticPr fontId="1"/>
  </si>
  <si>
    <t>＠在外投票女[]5</t>
    <phoneticPr fontId="1"/>
  </si>
  <si>
    <t>＠在外投票計[]5</t>
    <phoneticPr fontId="1"/>
  </si>
  <si>
    <t>＠在外投票男[]6</t>
    <phoneticPr fontId="1"/>
  </si>
  <si>
    <t>＠在外投票女[]6</t>
    <phoneticPr fontId="1"/>
  </si>
  <si>
    <t>＠在外投票計[]6</t>
    <phoneticPr fontId="1"/>
  </si>
  <si>
    <t>＠在外投票男[]7</t>
    <phoneticPr fontId="1"/>
  </si>
  <si>
    <t>＠在外投票女[]7</t>
    <phoneticPr fontId="1"/>
  </si>
  <si>
    <t>＠在外投票計[]7</t>
    <phoneticPr fontId="1"/>
  </si>
  <si>
    <t>＠在外投票率計[]1</t>
    <phoneticPr fontId="1"/>
  </si>
  <si>
    <t>＠在外投票率計[]2</t>
    <phoneticPr fontId="1"/>
  </si>
  <si>
    <t>＠在外投票率計[]3</t>
    <phoneticPr fontId="1"/>
  </si>
  <si>
    <t>＠在外投票率計[]4</t>
    <phoneticPr fontId="1"/>
  </si>
  <si>
    <t>＠在外投票率計[]5</t>
    <phoneticPr fontId="1"/>
  </si>
  <si>
    <t>＠在外投票率計[]6</t>
    <phoneticPr fontId="1"/>
  </si>
  <si>
    <t>＠在外投票率計[]7</t>
    <phoneticPr fontId="1"/>
  </si>
  <si>
    <t>＠投票在外含計計1</t>
    <phoneticPr fontId="1"/>
  </si>
  <si>
    <t>＠投票在外含男計2</t>
    <phoneticPr fontId="1"/>
  </si>
  <si>
    <t>＠投票在外含女計2</t>
    <phoneticPr fontId="1"/>
  </si>
  <si>
    <t>＠投票在外含計計2</t>
    <phoneticPr fontId="1"/>
  </si>
  <si>
    <t>＠投票在外含男計3</t>
    <phoneticPr fontId="1"/>
  </si>
  <si>
    <t>＠投票在外含女計3</t>
    <phoneticPr fontId="1"/>
  </si>
  <si>
    <t>＠投票在外含計計3</t>
    <phoneticPr fontId="1"/>
  </si>
  <si>
    <t>＠投票在外含男計4</t>
    <phoneticPr fontId="1"/>
  </si>
  <si>
    <t>＠投票在外含女計4</t>
    <phoneticPr fontId="1"/>
  </si>
  <si>
    <t>＠投票在外含計計4</t>
    <phoneticPr fontId="1"/>
  </si>
  <si>
    <t>＠投票在外含男計5</t>
    <phoneticPr fontId="1"/>
  </si>
  <si>
    <t>＠投票在外含女計5</t>
    <phoneticPr fontId="1"/>
  </si>
  <si>
    <t>＠投票在外含計計5</t>
    <phoneticPr fontId="1"/>
  </si>
  <si>
    <t>＠投票在外含男計6</t>
    <phoneticPr fontId="1"/>
  </si>
  <si>
    <t>＠投票在外含女計6</t>
    <phoneticPr fontId="1"/>
  </si>
  <si>
    <t>＠投票在外含計計6</t>
    <phoneticPr fontId="1"/>
  </si>
  <si>
    <t>＠投票在外含男計7</t>
    <phoneticPr fontId="1"/>
  </si>
  <si>
    <t>＠投票在外含女計7</t>
    <phoneticPr fontId="1"/>
  </si>
  <si>
    <t>＠投票在外含計計7</t>
    <phoneticPr fontId="1"/>
  </si>
  <si>
    <t>令和８年２月８日　執行　衆議院小選挙区選出議員選挙　投票速報</t>
  </si>
  <si>
    <t>市川市選挙管理委員会</t>
  </si>
  <si>
    <t>5区</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</si>
  <si>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</si>
  <si>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</si>
  <si>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</si>
  <si>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</si>
  <si>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</si>
  <si>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</si>
  <si>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</si>
  <si>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</si>
  <si>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</si>
  <si>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</si>
  <si>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</si>
  <si>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</si>
  <si>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</si>
  <si>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</si>
  <si>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</si>
  <si>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</si>
  <si>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</si>
  <si>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</si>
  <si>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</si>
  <si>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</si>
  <si>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</si>
  <si>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</si>
  <si>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</si>
  <si>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</si>
  <si>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</si>
  <si>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</si>
  <si>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</si>
  <si>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</si>
  <si>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</si>
  <si>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</si>
  <si>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</si>
  <si>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</si>
  <si>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</si>
  <si>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</si>
  <si>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</si>
  <si>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</si>
  <si>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</si>
  <si>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</si>
  <si>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</si>
  <si>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</si>
  <si>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</si>
  <si>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</si>
  <si>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</si>
  <si>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</si>
  <si>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</si>
  <si>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</si>
  <si>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</si>
  <si>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勤労福祉センター</t>
  </si>
  <si>
    <t>市川教育会館</t>
  </si>
  <si>
    <t>大和田小学校</t>
  </si>
  <si>
    <t>市川市役所第1庁舎</t>
  </si>
  <si>
    <t>八幡小学校</t>
  </si>
  <si>
    <t>冨貴島小学校</t>
  </si>
  <si>
    <t>菅野保育園</t>
  </si>
  <si>
    <t>胡録神社</t>
  </si>
  <si>
    <t>菅野小学校</t>
  </si>
  <si>
    <t>男女共同参画センター</t>
  </si>
  <si>
    <t>市川小学校</t>
  </si>
  <si>
    <t>市川地域ふれあい館</t>
  </si>
  <si>
    <t>市川南保育園</t>
  </si>
  <si>
    <t>宮田小学校</t>
  </si>
  <si>
    <t>大洲小学校</t>
  </si>
  <si>
    <t>大洲中学校</t>
  </si>
  <si>
    <t>平田小学校</t>
  </si>
  <si>
    <t>鶴指小学校</t>
  </si>
  <si>
    <t>すくすく大洲保育園</t>
  </si>
  <si>
    <t>稲荷木小学校</t>
  </si>
  <si>
    <t>いきいきセンター田尻</t>
  </si>
  <si>
    <t>原木中山ファミールハイツコミュニティセンター</t>
  </si>
  <si>
    <t>二俣小学校</t>
  </si>
  <si>
    <t>信篤市民体育館</t>
  </si>
  <si>
    <t>妙典小学校</t>
  </si>
  <si>
    <t>本行徳公民館</t>
  </si>
  <si>
    <t>行徳小学校</t>
  </si>
  <si>
    <t>妙典中学校</t>
  </si>
  <si>
    <t>塩焼小学校</t>
  </si>
  <si>
    <t>幸小学校</t>
  </si>
  <si>
    <t>塩焼第二保育園</t>
  </si>
  <si>
    <t>伊勢宿自治会館</t>
  </si>
  <si>
    <t>行徳支所</t>
  </si>
  <si>
    <t>南新浜小学校</t>
  </si>
  <si>
    <t>新浜小学校</t>
  </si>
  <si>
    <t>押切自治会館</t>
  </si>
  <si>
    <t>南行徳小学校</t>
  </si>
  <si>
    <t>香取地域ふれあい館</t>
  </si>
  <si>
    <t>福栄中学校</t>
  </si>
  <si>
    <t>富美浜小学校</t>
  </si>
  <si>
    <t>富美浜地域ふれあい館</t>
  </si>
  <si>
    <t>南行徳公民館</t>
  </si>
  <si>
    <t>広尾防災公園管理棟</t>
  </si>
  <si>
    <t>新井小学校</t>
  </si>
  <si>
    <t>新井地域ふれあい館</t>
  </si>
  <si>
    <t>南行徳ハイツ自治会館</t>
  </si>
  <si>
    <t>塩浜学園</t>
  </si>
  <si>
    <t>80</t>
  </si>
  <si>
    <t>在外投票（5区）</t>
  </si>
  <si>
    <t>小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</si>
</sst>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ＭＳ Ｐゴシック"/>
      <family val="2"/>
      <scheme val="minor"/>
    </font>
    <font>
      <sz val="6"/>
      <name val="ＭＳ Ｐゴシック"/>
      <family val="3"/>
      <charset val="128"/>
      <scheme val="minor"/>
    </font>
    <font>
      <sz val="11"/>
      <color rgb="FF0070C0"/>
      <name val="ＭＳ Ｐゴシック"/>
      <family val="2"/>
      <scheme val="minor"/>
    </font>
    <font>
      <b/>
      <sz val="12"/>
      <color rgb="FF0070C0"/>
      <name val="ＭＳ Ｐゴシック"/>
      <family val="3"/>
      <charset val="128"/>
      <scheme val="minor"/>
    </font>
    <font>
      <sz val="11"/>
      <color theme="1"/>
      <name val="ＭＳ 明朝"/>
      <family val="1"/>
      <charset val="128"/>
    </font>
    <font>
      <sz val="24"/>
      <color theme="1"/>
      <name val="ＭＳ 明朝"/>
      <family val="1"/>
      <charset val="128"/>
    </font>
    <font>
      <sz val="14"/>
      <color theme="1"/>
      <name val="ＭＳ 明朝"/>
      <family val="1"/>
      <charset val="128"/>
    </font>
    <font>
      <strike/>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b/>
      <sz val="18"/>
      <color theme="1"/>
      <name val="ＭＳ ゴシック"/>
      <family val="3"/>
      <charset val="128"/>
    </font>
    <font>
      <b/>
      <u/>
      <sz val="12"/>
      <color theme="1"/>
      <name val="ＭＳ ゴシック"/>
      <family val="3"/>
      <charset val="128"/>
    </font>
    <font>
      <b/>
      <sz val="24"/>
      <color theme="1"/>
      <name val="ＭＳ ゴシック"/>
      <family val="3"/>
      <charset val="128"/>
    </font>
    <font>
      <b/>
      <sz val="20"/>
      <color theme="1"/>
      <name val="ＭＳ ゴシック"/>
      <family val="3"/>
      <charset val="128"/>
    </font>
    <font>
      <b/>
      <sz val="26"/>
      <color theme="1"/>
      <name val="ＭＳ 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ゴシック"/>
      <family val="3"/>
      <charset val="128"/>
    </font>
    <font>
      <b/>
      <sz val="12"/>
      <color rgb="FF0000FF"/>
      <name val="ＭＳ Ｐゴシック"/>
      <family val="3"/>
      <charset val="128"/>
      <scheme val="minor"/>
    </font>
    <font>
      <sz val="11"/>
      <color rgb="FF0000FF"/>
      <name val="ＭＳ Ｐゴシック"/>
      <family val="3"/>
      <charset val="128"/>
      <scheme val="minor"/>
    </font>
    <font>
      <sz val="24"/>
      <color rgb="FF0000FF"/>
      <name val="ＭＳ 明朝"/>
      <family val="1"/>
      <charset val="128"/>
    </font>
    <font>
      <sz val="11"/>
      <color rgb="FF0000FF"/>
      <name val="ＭＳ 明朝"/>
      <family val="1"/>
      <charset val="128"/>
    </font>
    <font>
      <sz val="14"/>
      <color rgb="FF0000FF"/>
      <name val="ＭＳ 明朝"/>
      <family val="1"/>
      <charset val="128"/>
    </font>
    <font>
      <b/>
      <sz val="20"/>
      <color rgb="FF0000FF"/>
      <name val="ＭＳ 明朝"/>
      <family val="1"/>
      <charset val="128"/>
    </font>
    <font>
      <sz val="18"/>
      <color theme="1"/>
      <name val="ＭＳ ゴシック"/>
      <family val="3"/>
      <charset val="128"/>
    </font>
    <font>
      <sz val="11"/>
      <color theme="1"/>
      <name val="ＭＳ Ｐゴシック"/>
      <family val="2"/>
      <scheme val="minor"/>
    </font>
    <font>
      <sz val="26"/>
      <color theme="1"/>
      <name val="ＭＳ Ｐゴシック"/>
      <family val="2"/>
      <scheme val="minor"/>
    </font>
    <font>
      <sz val="26"/>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rgb="FF0000FF"/>
      <name val="ＭＳ Ｐゴシック"/>
      <family val="2"/>
      <scheme val="minor"/>
    </font>
    <font>
      <sz val="1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thin">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bottom style="thin">
        <color indexed="64"/>
      </bottom>
      <diagonal/>
    </border>
    <border diagonalUp="1">
      <left style="double">
        <color indexed="64"/>
      </left>
      <right style="thin">
        <color indexed="64"/>
      </right>
      <top style="thin">
        <color auto="1"/>
      </top>
      <bottom style="medium">
        <color indexed="64"/>
      </bottom>
      <diagonal style="thin">
        <color auto="1"/>
      </diagonal>
    </border>
    <border diagonalUp="1">
      <left style="thin">
        <color indexed="64"/>
      </left>
      <right style="thin">
        <color indexed="64"/>
      </right>
      <top style="thin">
        <color auto="1"/>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right style="thin">
        <color indexed="64"/>
      </right>
      <top style="thin">
        <color auto="1"/>
      </top>
      <bottom style="medium">
        <color indexed="64"/>
      </bottom>
      <diagonal style="thin">
        <color auto="1"/>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double">
        <color indexed="64"/>
      </right>
      <top style="thin">
        <color auto="1"/>
      </top>
      <bottom style="medium">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diagonalUp="1">
      <left style="double">
        <color indexed="64"/>
      </left>
      <right style="thin">
        <color indexed="64"/>
      </right>
      <top style="medium">
        <color indexed="64"/>
      </top>
      <bottom style="thin">
        <color auto="1"/>
      </bottom>
      <diagonal style="thin">
        <color auto="1"/>
      </diagonal>
    </border>
    <border diagonalUp="1">
      <left style="thin">
        <color indexed="64"/>
      </left>
      <right style="thin">
        <color indexed="64"/>
      </right>
      <top style="medium">
        <color indexed="64"/>
      </top>
      <bottom style="thin">
        <color auto="1"/>
      </bottom>
      <diagonal style="thin">
        <color auto="1"/>
      </diagonal>
    </border>
    <border diagonalUp="1">
      <left style="thin">
        <color indexed="64"/>
      </left>
      <right style="double">
        <color indexed="64"/>
      </right>
      <top style="medium">
        <color indexed="64"/>
      </top>
      <bottom style="thin">
        <color auto="1"/>
      </bottom>
      <diagonal style="thin">
        <color auto="1"/>
      </diagonal>
    </border>
    <border diagonalUp="1">
      <left/>
      <right style="thin">
        <color indexed="64"/>
      </right>
      <top style="medium">
        <color indexed="64"/>
      </top>
      <bottom style="thin">
        <color auto="1"/>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auto="1"/>
      </left>
      <right style="thin">
        <color auto="1"/>
      </right>
      <top style="medium">
        <color auto="1"/>
      </top>
      <bottom style="medium">
        <color auto="1"/>
      </bottom>
      <diagonal/>
    </border>
  </borders>
  <cellStyleXfs count="2">
    <xf numFmtId="0" fontId="0" fillId="0" borderId="0" applyNumberFormat="0" applyFill="0" applyAlignment="0" applyProtection="0"/>
    <xf numFmtId="38" fontId="31" fillId="0" borderId="0" applyNumberFormat="0" applyFill="0" applyAlignment="0" applyProtection="0">
      <alignment vertical="center"/>
    </xf>
  </cellStyleXfs>
  <cellXfs count="506">
    <xf numFmtId="0" fontId="0" fillId="0" borderId="0" xfId="0"/>
    <xf numFmtId="0" fontId="0" fillId="0" borderId="0" xfId="0" applyFill="1"/>
    <xf numFmtId="0" fontId="0" fillId="0" borderId="1" xfId="0" applyFill="1" applyBorder="1" applyAlignment="1">
      <alignment horizontal="center" shrinkToFit="1"/>
    </xf>
    <xf numFmtId="0" fontId="3" fillId="0" borderId="0" xfId="0" applyFont="1" applyFill="1" applyAlignment="1">
      <alignment horizontal="center" vertical="center"/>
    </xf>
    <xf numFmtId="0" fontId="0" fillId="0" borderId="4" xfId="0" applyFill="1" applyBorder="1" applyAlignment="1">
      <alignment horizont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9" xfId="0" applyFont="1" applyFill="1" applyBorder="1" applyAlignment="1">
      <alignment horizontal="center"/>
    </xf>
    <xf numFmtId="0" fontId="4" fillId="0" borderId="9" xfId="0" applyFont="1" applyFill="1" applyBorder="1"/>
    <xf numFmtId="0" fontId="4" fillId="0" borderId="6" xfId="0" applyFont="1" applyFill="1" applyBorder="1"/>
    <xf numFmtId="0" fontId="4" fillId="0" borderId="0" xfId="0" applyFont="1" applyFill="1" applyAlignment="1">
      <alignment horizontal="center" vertical="center"/>
    </xf>
    <xf numFmtId="0" fontId="7" fillId="0" borderId="9" xfId="0" applyFont="1" applyFill="1" applyBorder="1" applyAlignment="1">
      <alignment horizontal="center"/>
    </xf>
    <xf numFmtId="0" fontId="4" fillId="0" borderId="0" xfId="0" applyFont="1" applyFill="1" applyBorder="1" applyAlignment="1">
      <alignment horizontal="distributed" vertical="center"/>
    </xf>
    <xf numFmtId="0" fontId="4" fillId="0" borderId="0" xfId="0" applyFont="1" applyFill="1" applyAlignment="1">
      <alignment horizontal="center"/>
    </xf>
    <xf numFmtId="0" fontId="7" fillId="0" borderId="0" xfId="0" applyFont="1" applyFill="1"/>
    <xf numFmtId="0" fontId="7" fillId="0" borderId="9" xfId="0" applyFont="1" applyFill="1" applyBorder="1"/>
    <xf numFmtId="0" fontId="3" fillId="0" borderId="0" xfId="0" applyFont="1" applyFill="1" applyAlignment="1">
      <alignment horizontal="center" vertical="center"/>
    </xf>
    <xf numFmtId="0" fontId="4" fillId="0" borderId="0" xfId="0" applyFont="1"/>
    <xf numFmtId="0" fontId="4" fillId="0" borderId="0" xfId="0" applyFont="1" applyAlignment="1">
      <alignment horizontal="center"/>
    </xf>
    <xf numFmtId="0" fontId="4" fillId="0" borderId="9" xfId="0" applyFont="1" applyBorder="1"/>
    <xf numFmtId="0" fontId="0" fillId="0" borderId="19" xfId="0" quotePrefix="1" applyFill="1" applyBorder="1" applyAlignment="1">
      <alignment horizontal="center" vertical="center" shrinkToFit="1"/>
    </xf>
    <xf numFmtId="0" fontId="0" fillId="0" borderId="19" xfId="0" applyFill="1" applyBorder="1" applyAlignment="1">
      <alignment vertical="center" shrinkToFit="1"/>
    </xf>
    <xf numFmtId="0" fontId="0" fillId="0" borderId="18" xfId="0" applyFill="1" applyBorder="1" applyAlignment="1">
      <alignment horizontal="center" shrinkToFit="1"/>
    </xf>
    <xf numFmtId="0" fontId="0" fillId="0" borderId="20" xfId="0" applyFill="1" applyBorder="1" applyAlignment="1">
      <alignment horizontal="center" shrinkToFit="1"/>
    </xf>
    <xf numFmtId="0" fontId="0" fillId="0" borderId="21" xfId="0" applyFill="1" applyBorder="1" applyAlignment="1">
      <alignment vertical="center" shrinkToFit="1"/>
    </xf>
    <xf numFmtId="0" fontId="0" fillId="0" borderId="24" xfId="0" quotePrefix="1" applyFill="1" applyBorder="1" applyAlignment="1">
      <alignment horizontal="left" shrinkToFit="1"/>
    </xf>
    <xf numFmtId="0" fontId="0" fillId="0" borderId="28" xfId="0" applyFill="1" applyBorder="1" applyAlignment="1">
      <alignment horizontal="center" shrinkToFit="1"/>
    </xf>
    <xf numFmtId="0" fontId="0" fillId="0" borderId="29" xfId="0" applyFill="1" applyBorder="1" applyAlignment="1">
      <alignment vertical="center" shrinkToFit="1"/>
    </xf>
    <xf numFmtId="0" fontId="0" fillId="0" borderId="3" xfId="0" applyFill="1" applyBorder="1"/>
    <xf numFmtId="0" fontId="0" fillId="0" borderId="32" xfId="0" applyFill="1" applyBorder="1"/>
    <xf numFmtId="0" fontId="0" fillId="0" borderId="33" xfId="0" applyFill="1" applyBorder="1"/>
    <xf numFmtId="0" fontId="0" fillId="0" borderId="34" xfId="0" applyFill="1" applyBorder="1"/>
    <xf numFmtId="0" fontId="0" fillId="0" borderId="2" xfId="0" applyFill="1" applyBorder="1"/>
    <xf numFmtId="0" fontId="0" fillId="0" borderId="36" xfId="0" applyFill="1" applyBorder="1"/>
    <xf numFmtId="0" fontId="0" fillId="0" borderId="10" xfId="0" applyFill="1" applyBorder="1"/>
    <xf numFmtId="0" fontId="0" fillId="0" borderId="23" xfId="0" applyFill="1" applyBorder="1" applyAlignment="1">
      <alignment horizontal="center" shrinkToFit="1"/>
    </xf>
    <xf numFmtId="0" fontId="0" fillId="0" borderId="24" xfId="0" applyFill="1" applyBorder="1" applyAlignment="1">
      <alignment vertical="center" shrinkToFit="1"/>
    </xf>
    <xf numFmtId="0" fontId="0" fillId="0" borderId="38" xfId="0" applyFill="1" applyBorder="1"/>
    <xf numFmtId="0" fontId="0" fillId="0" borderId="39" xfId="0" applyFill="1" applyBorder="1"/>
    <xf numFmtId="0" fontId="0" fillId="0" borderId="40" xfId="0" applyFill="1" applyBorder="1"/>
    <xf numFmtId="0" fontId="0" fillId="0" borderId="43" xfId="0" applyFill="1" applyBorder="1"/>
    <xf numFmtId="0" fontId="9" fillId="0" borderId="0" xfId="0" applyFont="1"/>
    <xf numFmtId="0" fontId="6" fillId="0" borderId="0" xfId="0" applyFont="1" applyBorder="1"/>
    <xf numFmtId="0" fontId="6" fillId="0" borderId="49" xfId="0" applyFont="1" applyBorder="1"/>
    <xf numFmtId="0" fontId="6" fillId="0" borderId="9" xfId="0" applyFont="1" applyBorder="1"/>
    <xf numFmtId="0" fontId="6" fillId="0" borderId="10" xfId="0" applyFont="1" applyBorder="1"/>
    <xf numFmtId="0" fontId="6" fillId="0" borderId="30" xfId="0" applyFont="1" applyBorder="1"/>
    <xf numFmtId="0" fontId="11" fillId="0" borderId="0" xfId="0" applyFont="1"/>
    <xf numFmtId="0" fontId="13" fillId="0" borderId="0" xfId="0" applyFont="1"/>
    <xf numFmtId="0" fontId="9"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xf numFmtId="0" fontId="20" fillId="0" borderId="0" xfId="0" quotePrefix="1" applyFont="1" applyAlignment="1">
      <alignment horizontal="right"/>
    </xf>
    <xf numFmtId="0" fontId="12" fillId="0" borderId="0" xfId="0" applyFont="1" applyAlignment="1">
      <alignment horizontal="right"/>
    </xf>
    <xf numFmtId="0" fontId="12" fillId="0" borderId="0" xfId="0" quotePrefix="1" applyFont="1" applyAlignment="1">
      <alignment horizontal="right"/>
    </xf>
    <xf numFmtId="0" fontId="12" fillId="0" borderId="0" xfId="0" applyFont="1"/>
    <xf numFmtId="0" fontId="0" fillId="0" borderId="4" xfId="0" quotePrefix="1" applyFill="1" applyBorder="1" applyAlignment="1">
      <alignment horizontal="center" vertical="center" shrinkToFit="1"/>
    </xf>
    <xf numFmtId="0" fontId="0" fillId="0" borderId="4" xfId="0" quotePrefix="1" applyFill="1" applyBorder="1" applyAlignment="1">
      <alignment horizontal="center" shrinkToFit="1"/>
    </xf>
    <xf numFmtId="0" fontId="0" fillId="0" borderId="4" xfId="0" applyFill="1" applyBorder="1" applyAlignment="1">
      <alignment vertical="center" shrinkToFit="1"/>
    </xf>
    <xf numFmtId="0" fontId="0" fillId="0" borderId="55" xfId="0" applyFill="1" applyBorder="1" applyAlignment="1">
      <alignment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left" vertical="center" indent="1" shrinkToFit="1"/>
    </xf>
    <xf numFmtId="0" fontId="0" fillId="0" borderId="55" xfId="0" applyFill="1" applyBorder="1"/>
    <xf numFmtId="0" fontId="0" fillId="0" borderId="66" xfId="0" applyFill="1" applyBorder="1"/>
    <xf numFmtId="0" fontId="0" fillId="0" borderId="13" xfId="0" applyFill="1" applyBorder="1"/>
    <xf numFmtId="0" fontId="0" fillId="0" borderId="67" xfId="0" applyFill="1" applyBorder="1"/>
    <xf numFmtId="0" fontId="0" fillId="0" borderId="64" xfId="0" applyFill="1" applyBorder="1"/>
    <xf numFmtId="0" fontId="0" fillId="0" borderId="68" xfId="0" applyFill="1" applyBorder="1"/>
    <xf numFmtId="0" fontId="0" fillId="0" borderId="69"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0" borderId="55" xfId="0" applyFill="1" applyBorder="1" applyAlignment="1">
      <alignment shrinkToFit="1"/>
    </xf>
    <xf numFmtId="0" fontId="0" fillId="0" borderId="4" xfId="0" quotePrefix="1" applyFill="1" applyBorder="1" applyAlignment="1">
      <alignment horizontal="left" shrinkToFit="1"/>
    </xf>
    <xf numFmtId="0" fontId="0" fillId="0" borderId="4" xfId="0" applyFill="1" applyBorder="1" applyAlignment="1">
      <alignment horizontal="left" vertical="center" shrinkToFit="1"/>
    </xf>
    <xf numFmtId="0" fontId="0" fillId="0" borderId="4" xfId="0" quotePrefix="1" applyFill="1" applyBorder="1" applyAlignment="1">
      <alignment vertical="center" shrinkToFit="1"/>
    </xf>
    <xf numFmtId="0" fontId="0" fillId="0" borderId="4" xfId="0" quotePrefix="1" applyFill="1" applyBorder="1" applyAlignment="1">
      <alignment shrinkToFit="1"/>
    </xf>
    <xf numFmtId="0" fontId="25" fillId="0" borderId="0" xfId="0" quotePrefix="1" applyFont="1" applyFill="1"/>
    <xf numFmtId="0" fontId="25" fillId="0" borderId="0" xfId="0" applyFont="1" applyFill="1"/>
    <xf numFmtId="0" fontId="24" fillId="0" borderId="0" xfId="0" quotePrefix="1" applyFont="1" applyFill="1" applyAlignment="1">
      <alignment horizontal="center" vertical="center"/>
    </xf>
    <xf numFmtId="0" fontId="24" fillId="0" borderId="0" xfId="0" applyFont="1" applyFill="1" applyAlignment="1">
      <alignment horizontal="center" vertical="center"/>
    </xf>
    <xf numFmtId="0" fontId="25" fillId="0" borderId="0" xfId="0" quotePrefix="1" applyFont="1" applyFill="1" applyAlignment="1">
      <alignment horizontal="right"/>
    </xf>
    <xf numFmtId="0" fontId="27" fillId="0" borderId="0" xfId="0" applyFont="1"/>
    <xf numFmtId="0" fontId="0" fillId="0" borderId="4" xfId="0" applyFill="1" applyBorder="1" applyAlignment="1">
      <alignment horizontal="center" vertical="center" shrinkToFit="1"/>
    </xf>
    <xf numFmtId="0" fontId="0" fillId="0" borderId="0" xfId="0" quotePrefix="1" applyFill="1" applyBorder="1" applyAlignment="1">
      <alignment horizontal="center"/>
    </xf>
    <xf numFmtId="0" fontId="0" fillId="0" borderId="0" xfId="0" applyFill="1" applyBorder="1" applyAlignment="1">
      <alignment vertical="center" shrinkToFit="1"/>
    </xf>
    <xf numFmtId="0" fontId="0" fillId="0" borderId="0" xfId="0" applyFill="1" applyAlignment="1">
      <alignment horizontal="right"/>
    </xf>
    <xf numFmtId="0" fontId="0" fillId="0" borderId="0" xfId="0" applyFill="1" applyBorder="1" applyAlignment="1">
      <alignment horizontal="center"/>
    </xf>
    <xf numFmtId="0" fontId="10" fillId="0" borderId="0" xfId="0" applyFont="1" applyBorder="1"/>
    <xf numFmtId="0" fontId="0" fillId="0" borderId="55" xfId="0" quotePrefix="1" applyFill="1" applyBorder="1" applyAlignment="1">
      <alignment horizontal="center" vertical="center"/>
    </xf>
    <xf numFmtId="0" fontId="25" fillId="0" borderId="0" xfId="0" quotePrefix="1" applyFont="1"/>
    <xf numFmtId="0" fontId="25" fillId="0" borderId="0" xfId="0" applyFont="1"/>
    <xf numFmtId="0" fontId="2" fillId="0" borderId="0" xfId="0" quotePrefix="1" applyFont="1" applyAlignment="1">
      <alignment horizontal="right"/>
    </xf>
    <xf numFmtId="0" fontId="0" fillId="0" borderId="1" xfId="0" applyBorder="1" applyAlignment="1">
      <alignment horizontal="center" shrinkToFit="1"/>
    </xf>
    <xf numFmtId="0" fontId="0" fillId="0" borderId="4" xfId="0" quotePrefix="1" applyBorder="1" applyAlignment="1">
      <alignment horizontal="center" vertical="center" shrinkToFit="1"/>
    </xf>
    <xf numFmtId="0" fontId="0" fillId="0" borderId="4" xfId="0" quotePrefix="1" applyBorder="1" applyAlignment="1">
      <alignment horizontal="center" shrinkToFit="1"/>
    </xf>
    <xf numFmtId="38" fontId="0" fillId="0" borderId="4" xfId="1" applyFont="1" applyFill="1" applyBorder="1" applyAlignment="1">
      <alignment vertical="center" shrinkToFit="1"/>
    </xf>
    <xf numFmtId="38" fontId="0" fillId="0" borderId="4" xfId="1" quotePrefix="1" applyFont="1" applyFill="1" applyBorder="1" applyAlignment="1">
      <alignment vertical="center" shrinkToFit="1"/>
    </xf>
    <xf numFmtId="38" fontId="0" fillId="0" borderId="4" xfId="1" applyFont="1" applyFill="1" applyBorder="1" applyAlignment="1">
      <alignment horizontal="right" vertical="center" shrinkToFit="1"/>
    </xf>
    <xf numFmtId="3" fontId="0" fillId="0" borderId="4" xfId="1" applyNumberFormat="1" applyFont="1" applyFill="1" applyBorder="1" applyAlignment="1">
      <alignment horizontal="right" vertical="center" shrinkToFit="1"/>
    </xf>
    <xf numFmtId="4" fontId="0" fillId="0" borderId="4" xfId="0" applyNumberFormat="1" applyBorder="1" applyAlignment="1">
      <alignment horizontal="right" vertical="center" shrinkToFit="1"/>
    </xf>
    <xf numFmtId="38" fontId="0" fillId="0" borderId="55" xfId="1" applyFont="1" applyFill="1" applyBorder="1" applyAlignment="1">
      <alignment vertical="center" shrinkToFit="1"/>
    </xf>
    <xf numFmtId="38" fontId="0" fillId="0" borderId="55" xfId="1" quotePrefix="1" applyFont="1" applyFill="1" applyBorder="1" applyAlignment="1">
      <alignment vertical="center" shrinkToFit="1"/>
    </xf>
    <xf numFmtId="38" fontId="0" fillId="0" borderId="55" xfId="1" quotePrefix="1" applyFont="1" applyFill="1" applyBorder="1" applyAlignment="1">
      <alignment horizontal="right" vertical="center" shrinkToFit="1"/>
    </xf>
    <xf numFmtId="4" fontId="0" fillId="0" borderId="55" xfId="0" applyNumberFormat="1" applyBorder="1" applyAlignment="1">
      <alignment horizontal="right" vertical="center" shrinkToFit="1"/>
    </xf>
    <xf numFmtId="1" fontId="0" fillId="0" borderId="0" xfId="0" applyNumberFormat="1"/>
    <xf numFmtId="0" fontId="0" fillId="0" borderId="4" xfId="0" applyBorder="1" applyAlignment="1">
      <alignment horizontal="center" vertical="center" shrinkToFit="1"/>
    </xf>
    <xf numFmtId="2" fontId="0" fillId="0" borderId="55" xfId="0" applyNumberFormat="1" applyBorder="1" applyAlignment="1">
      <alignment vertical="center" shrinkToFit="1"/>
    </xf>
    <xf numFmtId="2" fontId="0" fillId="0" borderId="4" xfId="0" applyNumberFormat="1" applyBorder="1" applyAlignment="1">
      <alignment vertical="center" shrinkToFit="1"/>
    </xf>
    <xf numFmtId="0" fontId="0" fillId="0" borderId="1" xfId="0" applyBorder="1" applyAlignment="1">
      <alignment horizontal="center"/>
    </xf>
    <xf numFmtId="0" fontId="25" fillId="0" borderId="0" xfId="0" quotePrefix="1" applyFont="1" applyAlignment="1">
      <alignment horizontal="right"/>
    </xf>
    <xf numFmtId="0" fontId="0" fillId="0" borderId="0" xfId="0" applyAlignment="1">
      <alignment horizontal="left"/>
    </xf>
    <xf numFmtId="3" fontId="0" fillId="0" borderId="0" xfId="0" applyNumberFormat="1"/>
    <xf numFmtId="2" fontId="0" fillId="0" borderId="55" xfId="0" applyNumberFormat="1" applyBorder="1" applyAlignment="1">
      <alignment shrinkToFit="1"/>
    </xf>
    <xf numFmtId="0" fontId="0" fillId="0" borderId="0" xfId="0" quotePrefix="1"/>
    <xf numFmtId="0" fontId="35" fillId="0" borderId="40"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8" xfId="0" applyFont="1" applyBorder="1" applyAlignment="1">
      <alignment horizontal="center" vertical="center"/>
    </xf>
    <xf numFmtId="0" fontId="36" fillId="0" borderId="82" xfId="0" applyFont="1" applyBorder="1" applyAlignment="1">
      <alignment horizontal="center" vertical="center"/>
    </xf>
    <xf numFmtId="0" fontId="36" fillId="0" borderId="5" xfId="0" applyFont="1" applyBorder="1" applyAlignment="1">
      <alignment horizontal="center" vertical="center"/>
    </xf>
    <xf numFmtId="0" fontId="35"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14" xfId="0" applyFont="1" applyBorder="1" applyAlignment="1">
      <alignment horizontal="center" vertical="center"/>
    </xf>
    <xf numFmtId="0" fontId="35" fillId="0" borderId="80" xfId="0" applyFont="1" applyBorder="1" applyAlignment="1">
      <alignment horizontal="center" vertical="center"/>
    </xf>
    <xf numFmtId="0" fontId="0" fillId="0" borderId="4" xfId="0" applyFill="1" applyBorder="1" applyAlignment="1">
      <alignment horizontal="center" vertical="center" shrinkToFit="1"/>
    </xf>
    <xf numFmtId="2" fontId="0" fillId="0" borderId="55" xfId="0" applyNumberFormat="1" applyFill="1" applyBorder="1" applyAlignment="1">
      <alignment vertical="center" shrinkToFit="1"/>
    </xf>
    <xf numFmtId="2" fontId="0" fillId="0" borderId="55" xfId="0" applyNumberFormat="1" applyFill="1" applyBorder="1" applyAlignment="1">
      <alignment shrinkToFit="1"/>
    </xf>
    <xf numFmtId="2" fontId="0" fillId="0" borderId="4" xfId="0" applyNumberFormat="1" applyFill="1" applyBorder="1" applyAlignment="1">
      <alignment vertical="center" shrinkToFit="1"/>
    </xf>
    <xf numFmtId="38" fontId="0" fillId="0" borderId="55" xfId="1" applyFont="1" applyFill="1" applyBorder="1" applyAlignment="1">
      <alignment shrinkToFit="1"/>
    </xf>
    <xf numFmtId="2" fontId="0" fillId="0" borderId="4" xfId="0" quotePrefix="1" applyNumberFormat="1" applyFill="1" applyBorder="1" applyAlignment="1">
      <alignment vertical="center" shrinkToFit="1"/>
    </xf>
    <xf numFmtId="0" fontId="37" fillId="0" borderId="0" xfId="0" quotePrefix="1" applyFont="1" applyAlignment="1">
      <alignment horizontal="right"/>
    </xf>
    <xf numFmtId="49" fontId="0" fillId="0" borderId="0" xfId="0" applyNumberFormat="1"/>
    <xf numFmtId="49" fontId="39" fillId="0" borderId="1" xfId="0" quotePrefix="1" applyNumberFormat="1" applyFont="1" applyBorder="1"/>
    <xf numFmtId="49" fontId="39" fillId="0" borderId="1" xfId="0" applyNumberFormat="1" applyFont="1" applyBorder="1"/>
    <xf numFmtId="3" fontId="0" fillId="0" borderId="4" xfId="0" quotePrefix="1" applyNumberFormat="1" applyBorder="1" applyAlignment="1">
      <alignment horizontal="center"/>
    </xf>
    <xf numFmtId="3" fontId="0" fillId="0" borderId="55" xfId="0" quotePrefix="1" applyNumberFormat="1" applyBorder="1" applyAlignment="1">
      <alignment horizontal="center"/>
    </xf>
    <xf numFmtId="3" fontId="0" fillId="0" borderId="4" xfId="0" quotePrefix="1" applyNumberFormat="1" applyBorder="1" applyAlignment="1">
      <alignment horizontal="center" vertical="center"/>
    </xf>
    <xf numFmtId="3" fontId="0" fillId="0" borderId="55" xfId="0" quotePrefix="1" applyNumberFormat="1" applyBorder="1" applyAlignment="1">
      <alignment horizontal="center" vertical="center"/>
    </xf>
    <xf numFmtId="0" fontId="0" fillId="0" borderId="55" xfId="0" quotePrefix="1" applyBorder="1" applyAlignment="1">
      <alignment horizontal="center" vertical="center" shrinkToFit="1"/>
    </xf>
    <xf numFmtId="2" fontId="0" fillId="0" borderId="4" xfId="0" quotePrefix="1" applyNumberFormat="1" applyBorder="1" applyAlignment="1">
      <alignment vertical="center" shrinkToFit="1"/>
    </xf>
    <xf numFmtId="0" fontId="37" fillId="0" borderId="0" xfId="0" quotePrefix="1" applyFont="1" applyFill="1" applyAlignment="1">
      <alignment horizontal="right"/>
    </xf>
    <xf numFmtId="0" fontId="37" fillId="0" borderId="0" xfId="0" quotePrefix="1" applyFont="1" applyFill="1"/>
    <xf numFmtId="3" fontId="0" fillId="0" borderId="54" xfId="0" quotePrefix="1" applyNumberFormat="1" applyBorder="1" applyAlignment="1">
      <alignment horizontal="right" vertical="center"/>
    </xf>
    <xf numFmtId="3" fontId="0" fillId="0" borderId="55" xfId="0" quotePrefix="1" applyNumberFormat="1" applyBorder="1" applyAlignment="1">
      <alignment horizontal="right" vertical="center"/>
    </xf>
    <xf numFmtId="3" fontId="0" fillId="0" borderId="56" xfId="0" quotePrefix="1" applyNumberFormat="1" applyBorder="1" applyAlignment="1">
      <alignment horizontal="right" vertical="center"/>
    </xf>
    <xf numFmtId="3" fontId="0" fillId="0" borderId="57" xfId="0" quotePrefix="1" applyNumberFormat="1" applyBorder="1" applyAlignment="1">
      <alignment horizontal="right" vertical="center"/>
    </xf>
    <xf numFmtId="3" fontId="0" fillId="0" borderId="1" xfId="0" quotePrefix="1" applyNumberFormat="1" applyBorder="1" applyAlignment="1">
      <alignment horizontal="right" vertical="center"/>
    </xf>
    <xf numFmtId="3" fontId="0" fillId="0" borderId="58" xfId="0" quotePrefix="1" applyNumberFormat="1" applyBorder="1" applyAlignment="1">
      <alignment horizontal="right" vertical="center"/>
    </xf>
    <xf numFmtId="3" fontId="0" fillId="0" borderId="59" xfId="0" applyNumberFormat="1" applyBorder="1" applyAlignment="1">
      <alignment horizontal="right" vertical="center"/>
    </xf>
    <xf numFmtId="3" fontId="0" fillId="0" borderId="40" xfId="0" applyNumberFormat="1" applyBorder="1" applyAlignment="1">
      <alignment horizontal="right" vertical="center"/>
    </xf>
    <xf numFmtId="3" fontId="0" fillId="0" borderId="83" xfId="0" applyNumberFormat="1" applyBorder="1" applyAlignment="1">
      <alignment horizontal="right" vertical="center"/>
    </xf>
    <xf numFmtId="3" fontId="0" fillId="0" borderId="84" xfId="0" quotePrefix="1" applyNumberFormat="1" applyBorder="1" applyAlignment="1">
      <alignment horizontal="right" vertical="center"/>
    </xf>
    <xf numFmtId="3" fontId="0" fillId="0" borderId="35" xfId="0" quotePrefix="1" applyNumberFormat="1" applyBorder="1" applyAlignment="1">
      <alignment horizontal="right" vertical="center"/>
    </xf>
    <xf numFmtId="3" fontId="0" fillId="0" borderId="53" xfId="0" quotePrefix="1" applyNumberFormat="1" applyBorder="1" applyAlignment="1">
      <alignment horizontal="right" vertical="center"/>
    </xf>
    <xf numFmtId="2" fontId="0" fillId="0" borderId="52" xfId="0" applyNumberFormat="1" applyBorder="1" applyAlignment="1">
      <alignment horizontal="right" vertical="center"/>
    </xf>
    <xf numFmtId="2" fontId="0" fillId="0" borderId="84" xfId="0" applyNumberFormat="1" applyBorder="1" applyAlignment="1">
      <alignment horizontal="right" vertical="center"/>
    </xf>
    <xf numFmtId="2" fontId="0" fillId="0" borderId="46" xfId="0" applyNumberFormat="1" applyBorder="1" applyAlignment="1">
      <alignment horizontal="right" vertical="center"/>
    </xf>
    <xf numFmtId="3" fontId="0" fillId="0" borderId="57" xfId="0" applyNumberFormat="1" applyBorder="1" applyAlignment="1">
      <alignment horizontal="right" vertical="center"/>
    </xf>
    <xf numFmtId="3" fontId="0" fillId="0" borderId="1" xfId="0" applyNumberFormat="1" applyBorder="1" applyAlignment="1">
      <alignment horizontal="right" vertical="center"/>
    </xf>
    <xf numFmtId="3" fontId="0" fillId="0" borderId="58" xfId="0" applyNumberFormat="1" applyBorder="1" applyAlignment="1">
      <alignment horizontal="right" vertical="center"/>
    </xf>
    <xf numFmtId="3" fontId="0" fillId="0" borderId="2" xfId="0" applyNumberFormat="1" applyBorder="1" applyAlignment="1">
      <alignment horizontal="right" vertical="center"/>
    </xf>
    <xf numFmtId="3" fontId="0" fillId="0" borderId="60" xfId="0" applyNumberFormat="1" applyBorder="1" applyAlignment="1">
      <alignment horizontal="right" vertical="center"/>
    </xf>
    <xf numFmtId="2" fontId="0" fillId="0" borderId="54" xfId="0" applyNumberFormat="1" applyBorder="1" applyAlignment="1">
      <alignment horizontal="right" vertical="center"/>
    </xf>
    <xf numFmtId="2" fontId="0" fillId="0" borderId="13" xfId="0" applyNumberFormat="1" applyBorder="1" applyAlignment="1">
      <alignment horizontal="right" vertical="center"/>
    </xf>
    <xf numFmtId="2" fontId="0" fillId="0" borderId="50" xfId="0" applyNumberFormat="1" applyBorder="1" applyAlignment="1">
      <alignment horizontal="right" vertical="center"/>
    </xf>
    <xf numFmtId="2" fontId="0" fillId="0" borderId="85" xfId="0" applyNumberFormat="1" applyBorder="1" applyAlignment="1">
      <alignment horizontal="right" vertical="center"/>
    </xf>
    <xf numFmtId="2" fontId="0" fillId="0" borderId="10" xfId="0" applyNumberFormat="1" applyBorder="1" applyAlignment="1">
      <alignment horizontal="right" vertical="center"/>
    </xf>
    <xf numFmtId="2" fontId="0" fillId="0" borderId="79" xfId="0" applyNumberFormat="1" applyBorder="1" applyAlignment="1">
      <alignment horizontal="right" vertical="center"/>
    </xf>
    <xf numFmtId="2" fontId="0" fillId="0" borderId="61" xfId="0" applyNumberFormat="1" applyBorder="1" applyAlignment="1">
      <alignment horizontal="right" vertical="center"/>
    </xf>
    <xf numFmtId="2" fontId="0" fillId="0" borderId="21" xfId="0" applyNumberFormat="1" applyBorder="1" applyAlignment="1">
      <alignment horizontal="right" vertical="center"/>
    </xf>
    <xf numFmtId="2" fontId="0" fillId="0" borderId="77" xfId="0" applyNumberFormat="1" applyBorder="1" applyAlignment="1">
      <alignment horizontal="right" vertical="center"/>
    </xf>
    <xf numFmtId="3" fontId="0" fillId="0" borderId="54" xfId="0" quotePrefix="1" applyNumberFormat="1" applyBorder="1" applyAlignment="1">
      <alignment horizontal="right" vertical="center" shrinkToFit="1"/>
    </xf>
    <xf numFmtId="3" fontId="0" fillId="0" borderId="55" xfId="0" quotePrefix="1" applyNumberFormat="1" applyBorder="1" applyAlignment="1">
      <alignment horizontal="right" vertical="center" shrinkToFit="1"/>
    </xf>
    <xf numFmtId="3" fontId="0" fillId="0" borderId="56" xfId="0" quotePrefix="1" applyNumberFormat="1" applyBorder="1" applyAlignment="1">
      <alignment horizontal="right" vertical="center" shrinkToFit="1"/>
    </xf>
    <xf numFmtId="3" fontId="0" fillId="0" borderId="57" xfId="0" quotePrefix="1" applyNumberFormat="1" applyBorder="1" applyAlignment="1">
      <alignment horizontal="right" vertical="center" shrinkToFit="1"/>
    </xf>
    <xf numFmtId="3" fontId="0" fillId="0" borderId="1" xfId="0" quotePrefix="1" applyNumberFormat="1" applyBorder="1" applyAlignment="1">
      <alignment horizontal="right" vertical="center" shrinkToFit="1"/>
    </xf>
    <xf numFmtId="3" fontId="0" fillId="0" borderId="58" xfId="0" quotePrefix="1" applyNumberFormat="1" applyBorder="1" applyAlignment="1">
      <alignment horizontal="right" vertical="center" shrinkToFit="1"/>
    </xf>
    <xf numFmtId="3" fontId="0" fillId="0" borderId="1" xfId="0" applyNumberFormat="1" applyBorder="1" applyAlignment="1">
      <alignment horizontal="right" vertical="center" shrinkToFit="1"/>
    </xf>
    <xf numFmtId="3" fontId="0" fillId="0" borderId="57" xfId="0" applyNumberFormat="1" applyBorder="1" applyAlignment="1">
      <alignment horizontal="right" vertical="center" shrinkToFit="1"/>
    </xf>
    <xf numFmtId="3" fontId="0" fillId="0" borderId="58" xfId="0" applyNumberFormat="1" applyBorder="1" applyAlignment="1">
      <alignment horizontal="right" vertical="center" shrinkToFit="1"/>
    </xf>
    <xf numFmtId="3" fontId="0" fillId="0" borderId="85" xfId="0" quotePrefix="1" applyNumberFormat="1" applyBorder="1" applyAlignment="1">
      <alignment horizontal="right" vertical="center" shrinkToFit="1"/>
    </xf>
    <xf numFmtId="3" fontId="0" fillId="0" borderId="3" xfId="0" quotePrefix="1" applyNumberFormat="1" applyBorder="1" applyAlignment="1">
      <alignment horizontal="right" vertical="center" shrinkToFit="1"/>
    </xf>
    <xf numFmtId="3" fontId="0" fillId="0" borderId="86" xfId="0" quotePrefix="1" applyNumberFormat="1" applyBorder="1" applyAlignment="1">
      <alignment horizontal="right" vertical="center" shrinkToFit="1"/>
    </xf>
    <xf numFmtId="2" fontId="0" fillId="0" borderId="85" xfId="0" applyNumberFormat="1" applyBorder="1" applyAlignment="1">
      <alignment horizontal="right" vertical="center" shrinkToFit="1"/>
    </xf>
    <xf numFmtId="2" fontId="0" fillId="0" borderId="10" xfId="0" applyNumberFormat="1" applyBorder="1" applyAlignment="1">
      <alignment horizontal="right" vertical="center" shrinkToFit="1"/>
    </xf>
    <xf numFmtId="2" fontId="0" fillId="0" borderId="79" xfId="0" applyNumberFormat="1" applyBorder="1" applyAlignment="1">
      <alignment horizontal="right" vertical="center" shrinkToFit="1"/>
    </xf>
    <xf numFmtId="3" fontId="0" fillId="0" borderId="59" xfId="0" quotePrefix="1" applyNumberFormat="1" applyBorder="1" applyAlignment="1">
      <alignment horizontal="right" vertical="center" shrinkToFit="1"/>
    </xf>
    <xf numFmtId="3" fontId="0" fillId="0" borderId="40" xfId="0" quotePrefix="1" applyNumberFormat="1" applyBorder="1" applyAlignment="1">
      <alignment horizontal="right" vertical="center" shrinkToFit="1"/>
    </xf>
    <xf numFmtId="3" fontId="0" fillId="0" borderId="83" xfId="0" quotePrefix="1" applyNumberFormat="1" applyBorder="1" applyAlignment="1">
      <alignment horizontal="right" vertical="center" shrinkToFit="1"/>
    </xf>
    <xf numFmtId="3" fontId="0" fillId="0" borderId="2" xfId="0" quotePrefix="1" applyNumberFormat="1" applyBorder="1" applyAlignment="1">
      <alignment horizontal="right" vertical="center" shrinkToFit="1"/>
    </xf>
    <xf numFmtId="3" fontId="0" fillId="0" borderId="60" xfId="0" quotePrefix="1" applyNumberFormat="1" applyBorder="1" applyAlignment="1">
      <alignment horizontal="right" vertical="center" shrinkToFit="1"/>
    </xf>
    <xf numFmtId="2" fontId="0" fillId="0" borderId="54" xfId="0" quotePrefix="1" applyNumberFormat="1" applyBorder="1" applyAlignment="1">
      <alignment horizontal="right" vertical="center" shrinkToFit="1"/>
    </xf>
    <xf numFmtId="2" fontId="0" fillId="0" borderId="13" xfId="0" quotePrefix="1" applyNumberFormat="1" applyBorder="1" applyAlignment="1">
      <alignment horizontal="right" vertical="center" shrinkToFit="1"/>
    </xf>
    <xf numFmtId="2" fontId="0" fillId="0" borderId="50" xfId="0" quotePrefix="1" applyNumberFormat="1" applyBorder="1" applyAlignment="1">
      <alignment horizontal="right" vertical="center" shrinkToFit="1"/>
    </xf>
    <xf numFmtId="2" fontId="0" fillId="0" borderId="85" xfId="0" quotePrefix="1" applyNumberFormat="1" applyBorder="1" applyAlignment="1">
      <alignment horizontal="right" vertical="center" shrinkToFit="1"/>
    </xf>
    <xf numFmtId="2" fontId="0" fillId="0" borderId="10" xfId="0" quotePrefix="1" applyNumberFormat="1" applyBorder="1" applyAlignment="1">
      <alignment horizontal="right" vertical="center" shrinkToFit="1"/>
    </xf>
    <xf numFmtId="2" fontId="0" fillId="0" borderId="79" xfId="0" quotePrefix="1" applyNumberFormat="1" applyBorder="1" applyAlignment="1">
      <alignment horizontal="right" vertical="center" shrinkToFit="1"/>
    </xf>
    <xf numFmtId="2" fontId="0" fillId="0" borderId="61" xfId="0" quotePrefix="1" applyNumberFormat="1" applyBorder="1" applyAlignment="1">
      <alignment horizontal="right" vertical="center" shrinkToFit="1"/>
    </xf>
    <xf numFmtId="2" fontId="0" fillId="0" borderId="21" xfId="0" quotePrefix="1" applyNumberFormat="1" applyBorder="1" applyAlignment="1">
      <alignment horizontal="right" vertical="center" shrinkToFit="1"/>
    </xf>
    <xf numFmtId="2" fontId="0" fillId="0" borderId="77" xfId="0" quotePrefix="1" applyNumberFormat="1" applyBorder="1" applyAlignment="1">
      <alignment horizontal="right" vertical="center" shrinkToFit="1"/>
    </xf>
    <xf numFmtId="3" fontId="0" fillId="0" borderId="54" xfId="0" applyNumberFormat="1" applyBorder="1" applyAlignment="1">
      <alignment horizontal="right" vertical="center"/>
    </xf>
    <xf numFmtId="3" fontId="0" fillId="0" borderId="55" xfId="0" applyNumberFormat="1" applyBorder="1" applyAlignment="1">
      <alignment horizontal="right" vertical="center"/>
    </xf>
    <xf numFmtId="3" fontId="0" fillId="0" borderId="56" xfId="0" applyNumberFormat="1" applyBorder="1" applyAlignment="1">
      <alignment horizontal="right" vertical="center"/>
    </xf>
    <xf numFmtId="3" fontId="0" fillId="0" borderId="11" xfId="0" applyNumberFormat="1" applyBorder="1" applyAlignment="1">
      <alignment horizontal="right" vertical="center"/>
    </xf>
    <xf numFmtId="3" fontId="0" fillId="0" borderId="5" xfId="0" applyNumberFormat="1" applyBorder="1" applyAlignment="1">
      <alignment horizontal="right" vertical="center"/>
    </xf>
    <xf numFmtId="3" fontId="0" fillId="0" borderId="48" xfId="0" applyNumberFormat="1" applyBorder="1" applyAlignment="1">
      <alignment horizontal="right" vertical="center"/>
    </xf>
    <xf numFmtId="2" fontId="0" fillId="0" borderId="12" xfId="0" applyNumberFormat="1" applyBorder="1" applyAlignment="1">
      <alignment horizontal="right" vertical="center"/>
    </xf>
    <xf numFmtId="2" fontId="0" fillId="0" borderId="9" xfId="0" applyNumberFormat="1" applyBorder="1" applyAlignment="1">
      <alignment horizontal="right" vertical="center"/>
    </xf>
    <xf numFmtId="2" fontId="0" fillId="0" borderId="87" xfId="0" applyNumberFormat="1" applyBorder="1" applyAlignment="1">
      <alignment horizontal="right" vertical="center"/>
    </xf>
    <xf numFmtId="3" fontId="0" fillId="0" borderId="13" xfId="0" quotePrefix="1" applyNumberFormat="1" applyBorder="1" applyAlignment="1">
      <alignment horizontal="right" vertical="center" shrinkToFit="1"/>
    </xf>
    <xf numFmtId="3" fontId="0" fillId="0" borderId="7" xfId="0" quotePrefix="1" applyNumberFormat="1" applyBorder="1" applyAlignment="1">
      <alignment horizontal="right" vertical="center" shrinkToFit="1"/>
    </xf>
    <xf numFmtId="3" fontId="0" fillId="0" borderId="10" xfId="0" quotePrefix="1" applyNumberFormat="1" applyBorder="1" applyAlignment="1">
      <alignment horizontal="right" vertical="center" shrinkToFit="1"/>
    </xf>
    <xf numFmtId="3" fontId="0" fillId="0" borderId="7" xfId="0" applyNumberFormat="1" applyBorder="1" applyAlignment="1">
      <alignment horizontal="right" vertical="center" shrinkToFit="1"/>
    </xf>
    <xf numFmtId="0" fontId="0" fillId="0" borderId="4" xfId="0" applyFill="1" applyBorder="1" applyAlignment="1">
      <alignment horizontal="center"/>
    </xf>
    <xf numFmtId="0" fontId="0" fillId="0" borderId="0" xfId="0" applyFill="1" applyBorder="1" applyAlignment="1">
      <alignment vertical="center"/>
    </xf>
    <xf numFmtId="38" fontId="0" fillId="0" borderId="0" xfId="1" applyFont="1" applyFill="1" applyBorder="1" applyAlignment="1">
      <alignment vertical="center" shrinkToFit="1"/>
    </xf>
    <xf numFmtId="38" fontId="0" fillId="0" borderId="0" xfId="1" applyFont="1" applyFill="1" applyAlignment="1">
      <alignment shrinkToFit="1"/>
    </xf>
    <xf numFmtId="0" fontId="0" fillId="0" borderId="0" xfId="0" applyFill="1" applyBorder="1" applyAlignment="1">
      <alignment horizontal="left" vertical="center"/>
    </xf>
    <xf numFmtId="0" fontId="0" fillId="0" borderId="0" xfId="0" applyFill="1" applyAlignment="1">
      <alignment horizontal="left"/>
    </xf>
    <xf numFmtId="38" fontId="0" fillId="0" borderId="0" xfId="1" applyFont="1" applyFill="1" applyAlignment="1">
      <alignment horizontal="right" shrinkToFit="1"/>
    </xf>
    <xf numFmtId="176" fontId="0" fillId="0" borderId="4" xfId="0" applyNumberFormat="1" applyFill="1" applyBorder="1" applyAlignment="1">
      <alignment vertical="center" shrinkToFit="1"/>
    </xf>
    <xf numFmtId="176" fontId="0" fillId="0" borderId="55" xfId="0" applyNumberFormat="1" applyFill="1" applyBorder="1" applyAlignment="1">
      <alignment vertical="center" shrinkToFit="1"/>
    </xf>
    <xf numFmtId="176" fontId="0" fillId="0" borderId="55" xfId="0" quotePrefix="1" applyNumberFormat="1" applyFill="1" applyBorder="1" applyAlignment="1">
      <alignment vertical="center" shrinkToFit="1"/>
    </xf>
    <xf numFmtId="38" fontId="0" fillId="0" borderId="55" xfId="1" quotePrefix="1" applyFont="1" applyFill="1" applyBorder="1" applyAlignment="1">
      <alignment shrinkToFit="1"/>
    </xf>
    <xf numFmtId="0" fontId="0" fillId="0" borderId="0" xfId="0" applyFill="1" applyBorder="1" applyAlignment="1">
      <alignment horizontal="right" vertical="center" shrinkToFit="1"/>
    </xf>
    <xf numFmtId="0" fontId="0" fillId="0" borderId="2" xfId="0" quotePrefix="1" applyFill="1" applyBorder="1" applyAlignment="1">
      <alignment horizontal="center" vertical="center" shrinkToFit="1"/>
    </xf>
    <xf numFmtId="0" fontId="0" fillId="0" borderId="2" xfId="0" quotePrefix="1" applyFill="1" applyBorder="1" applyAlignment="1">
      <alignment horizontal="center" shrinkToFit="1"/>
    </xf>
    <xf numFmtId="0" fontId="0" fillId="0" borderId="2" xfId="0" quotePrefix="1" applyFill="1" applyBorder="1" applyAlignment="1">
      <alignment vertical="center" shrinkToFit="1"/>
    </xf>
    <xf numFmtId="38" fontId="0" fillId="0" borderId="2" xfId="0" quotePrefix="1" applyNumberFormat="1" applyFill="1" applyBorder="1" applyAlignment="1">
      <alignment vertical="center" shrinkToFit="1"/>
    </xf>
    <xf numFmtId="38" fontId="0" fillId="0" borderId="55" xfId="0" quotePrefix="1" applyNumberFormat="1" applyFill="1" applyBorder="1" applyAlignment="1">
      <alignment vertical="center" shrinkToFit="1"/>
    </xf>
    <xf numFmtId="38" fontId="0" fillId="0" borderId="4" xfId="0" quotePrefix="1" applyNumberFormat="1" applyFill="1" applyBorder="1" applyAlignment="1">
      <alignment vertical="center" shrinkToFit="1"/>
    </xf>
    <xf numFmtId="6" fontId="0" fillId="0" borderId="4" xfId="0" quotePrefix="1" applyNumberFormat="1" applyFill="1" applyBorder="1" applyAlignment="1">
      <alignment vertical="center" shrinkToFit="1"/>
    </xf>
    <xf numFmtId="6" fontId="0" fillId="0" borderId="55" xfId="0" quotePrefix="1" applyNumberFormat="1" applyFill="1" applyBorder="1" applyAlignment="1">
      <alignment vertical="center" shrinkToFit="1"/>
    </xf>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2" fontId="0" fillId="0" borderId="88" xfId="0" applyNumberFormat="1" applyFont="1" applyBorder="1"/>
    <xf numFmtId="2" fontId="0" fillId="0" borderId="88" xfId="0" applyNumberFormat="1" applyFont="1" applyBorder="1"/>
    <xf numFmtId="2" fontId="0" fillId="0" borderId="88" xfId="0" applyNumberFormat="1" applyFont="1" applyBorder="1"/>
    <xf numFmtId="0" fontId="0" fillId="0" borderId="55" xfId="0" quotePrefix="1" applyFill="1" applyBorder="1" applyAlignment="1">
      <alignment horizontal="center"/>
    </xf>
    <xf numFmtId="0" fontId="0" fillId="0" borderId="55"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24" fillId="0" borderId="0" xfId="0" quotePrefix="1" applyFont="1"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55" xfId="0" quotePrefix="1" applyFill="1" applyBorder="1" applyAlignment="1">
      <alignment horizontal="center" vertical="center" shrinkToFit="1"/>
    </xf>
    <xf numFmtId="0" fontId="0" fillId="0" borderId="55" xfId="0" quotePrefix="1" applyFill="1" applyBorder="1" applyAlignment="1">
      <alignment horizontal="center" vertical="center"/>
    </xf>
    <xf numFmtId="0" fontId="0" fillId="0" borderId="55"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vertical="center" wrapText="1"/>
    </xf>
    <xf numFmtId="0" fontId="0" fillId="0" borderId="11" xfId="0" quotePrefix="1" applyFill="1" applyBorder="1" applyAlignment="1">
      <alignment horizontal="center"/>
    </xf>
    <xf numFmtId="0" fontId="0" fillId="0" borderId="12" xfId="0" quotePrefix="1" applyFill="1" applyBorder="1" applyAlignment="1">
      <alignment horizontal="center"/>
    </xf>
    <xf numFmtId="0" fontId="0" fillId="0" borderId="13" xfId="0" quotePrefix="1" applyFill="1" applyBorder="1" applyAlignment="1">
      <alignment horizont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9" xfId="0" applyFont="1" applyFill="1" applyBorder="1" applyAlignment="1">
      <alignment horizontal="center"/>
    </xf>
    <xf numFmtId="0" fontId="5" fillId="0" borderId="0" xfId="0" applyFont="1" applyFill="1" applyAlignment="1">
      <alignment horizontal="center"/>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shrinkToFit="1"/>
    </xf>
    <xf numFmtId="0" fontId="0" fillId="0" borderId="6" xfId="0" applyFill="1" applyBorder="1" applyAlignment="1">
      <alignment horizontal="center" shrinkToFit="1"/>
    </xf>
    <xf numFmtId="0" fontId="0" fillId="0" borderId="7" xfId="0" applyFill="1" applyBorder="1" applyAlignment="1">
      <alignment horizontal="center" shrinkToFit="1"/>
    </xf>
    <xf numFmtId="0" fontId="4" fillId="0" borderId="0" xfId="0" applyFont="1" applyAlignment="1">
      <alignment horizontal="center" vertical="center"/>
    </xf>
    <xf numFmtId="0" fontId="4" fillId="0" borderId="0" xfId="0" applyFont="1" applyAlignment="1">
      <alignment horizontal="distributed"/>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55" xfId="0" applyFill="1" applyBorder="1" applyAlignment="1">
      <alignment horizontal="center" shrinkToFit="1"/>
    </xf>
    <xf numFmtId="0" fontId="0" fillId="0" borderId="55" xfId="0" applyBorder="1" applyAlignment="1">
      <alignment horizontal="center" shrinkToFit="1"/>
    </xf>
    <xf numFmtId="0" fontId="0" fillId="0" borderId="88" xfId="0" applyNumberFormat="1" applyFont="1" applyBorder="1" applyAlignment="1">
      <alignment horizontal="center"/>
    </xf>
    <xf numFmtId="0" fontId="24" fillId="0" borderId="0" xfId="0" quotePrefix="1" applyFont="1" applyFill="1" applyAlignment="1">
      <alignment horizontal="left" vertical="center"/>
    </xf>
    <xf numFmtId="0" fontId="0" fillId="0" borderId="31" xfId="0" applyFill="1" applyBorder="1" applyAlignment="1">
      <alignment horizontal="center"/>
    </xf>
    <xf numFmtId="0" fontId="0" fillId="0" borderId="25" xfId="0" applyFill="1" applyBorder="1" applyAlignment="1">
      <alignment horizontal="center"/>
    </xf>
    <xf numFmtId="0" fontId="0" fillId="0" borderId="11" xfId="0" applyFill="1" applyBorder="1" applyAlignment="1">
      <alignment horizontal="center"/>
    </xf>
    <xf numFmtId="0" fontId="0" fillId="0" borderId="27" xfId="0" applyFill="1" applyBorder="1" applyAlignment="1">
      <alignment horizontal="center"/>
    </xf>
    <xf numFmtId="0" fontId="0" fillId="0" borderId="30" xfId="0" applyFill="1" applyBorder="1" applyAlignment="1">
      <alignment horizontal="center"/>
    </xf>
    <xf numFmtId="0" fontId="0" fillId="0" borderId="26" xfId="0" applyFill="1" applyBorder="1" applyAlignment="1">
      <alignment horizont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6" xfId="0" applyFill="1" applyBorder="1" applyAlignment="1">
      <alignment horizontal="center"/>
    </xf>
    <xf numFmtId="0" fontId="0" fillId="0" borderId="37" xfId="0" applyFill="1" applyBorder="1" applyAlignment="1">
      <alignment horizontal="center"/>
    </xf>
    <xf numFmtId="0" fontId="26" fillId="0" borderId="0" xfId="0" applyFont="1" applyAlignment="1">
      <alignment horizontal="center" vertical="center"/>
    </xf>
    <xf numFmtId="0" fontId="8" fillId="0" borderId="1" xfId="0" applyFont="1" applyBorder="1" applyAlignment="1">
      <alignment horizontal="center" vertical="center"/>
    </xf>
    <xf numFmtId="0" fontId="28" fillId="0" borderId="0" xfId="0" applyFont="1" applyAlignment="1">
      <alignment horizontal="right"/>
    </xf>
    <xf numFmtId="0" fontId="15" fillId="0" borderId="1" xfId="0" applyFont="1" applyBorder="1" applyAlignment="1">
      <alignment horizontal="right" vertical="center"/>
    </xf>
    <xf numFmtId="0" fontId="15" fillId="0" borderId="1" xfId="0" applyFont="1" applyBorder="1" applyAlignment="1">
      <alignment horizontal="center" vertical="center"/>
    </xf>
    <xf numFmtId="49" fontId="30" fillId="0" borderId="1" xfId="0" applyNumberFormat="1" applyFont="1" applyBorder="1" applyAlignment="1">
      <alignment horizontal="center" vertical="center"/>
    </xf>
    <xf numFmtId="0" fontId="6" fillId="0" borderId="48" xfId="0" applyFont="1" applyBorder="1" applyAlignment="1">
      <alignment horizontal="right"/>
    </xf>
    <xf numFmtId="0" fontId="6" fillId="0" borderId="47" xfId="0" applyFont="1" applyBorder="1" applyAlignment="1">
      <alignment horizontal="right"/>
    </xf>
    <xf numFmtId="0" fontId="6" fillId="0" borderId="40" xfId="0" applyFont="1" applyBorder="1" applyAlignment="1">
      <alignment horizontal="right"/>
    </xf>
    <xf numFmtId="0" fontId="29" fillId="0" borderId="0" xfId="0" applyFont="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44" xfId="0" applyFont="1" applyBorder="1" applyAlignment="1">
      <alignment horizontal="right" shrinkToFit="1"/>
    </xf>
    <xf numFmtId="0" fontId="10" fillId="0" borderId="45" xfId="0" applyFont="1" applyBorder="1" applyAlignment="1">
      <alignment horizontal="right" shrinkToFit="1"/>
    </xf>
    <xf numFmtId="0" fontId="10" fillId="0" borderId="46" xfId="0" applyFont="1" applyBorder="1" applyAlignment="1">
      <alignment horizontal="right" shrinkToFit="1"/>
    </xf>
    <xf numFmtId="0" fontId="10" fillId="0" borderId="5" xfId="0" applyFont="1" applyBorder="1" applyAlignment="1">
      <alignment horizontal="center" vertical="center"/>
    </xf>
    <xf numFmtId="0" fontId="10" fillId="0" borderId="51" xfId="0" applyFont="1" applyBorder="1" applyAlignment="1">
      <alignment horizontal="right" shrinkToFit="1"/>
    </xf>
    <xf numFmtId="0" fontId="10" fillId="0" borderId="12" xfId="0" applyFont="1" applyBorder="1" applyAlignment="1">
      <alignment horizontal="right" shrinkToFit="1"/>
    </xf>
    <xf numFmtId="0" fontId="10" fillId="0" borderId="50" xfId="0" applyFont="1" applyBorder="1" applyAlignment="1">
      <alignment horizontal="right" shrinkToFit="1"/>
    </xf>
    <xf numFmtId="0" fontId="10" fillId="0" borderId="0" xfId="0" applyFont="1" applyBorder="1" applyAlignment="1">
      <alignment horizontal="right"/>
    </xf>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7" fillId="0" borderId="0" xfId="0" applyFont="1" applyAlignment="1">
      <alignment horizontal="center" vertical="center"/>
    </xf>
    <xf numFmtId="0" fontId="12" fillId="0" borderId="1" xfId="0" applyFont="1" applyBorder="1" applyAlignment="1">
      <alignment horizontal="distributed" vertical="center" wrapText="1"/>
    </xf>
    <xf numFmtId="0" fontId="14" fillId="0" borderId="1" xfId="0" applyFont="1" applyBorder="1" applyAlignment="1">
      <alignment horizontal="center" vertical="center"/>
    </xf>
    <xf numFmtId="0" fontId="12" fillId="0" borderId="1" xfId="0" applyFont="1" applyBorder="1" applyAlignment="1">
      <alignment horizontal="distributed" vertical="center"/>
    </xf>
    <xf numFmtId="0" fontId="12" fillId="0" borderId="1" xfId="0" applyFont="1" applyBorder="1" applyAlignment="1">
      <alignment horizont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2" fillId="0" borderId="4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9" xfId="0" applyFont="1" applyBorder="1" applyAlignment="1">
      <alignment horizontal="center" vertical="center"/>
    </xf>
    <xf numFmtId="0" fontId="15" fillId="0" borderId="44" xfId="0" applyFont="1" applyBorder="1" applyAlignment="1">
      <alignment horizontal="right"/>
    </xf>
    <xf numFmtId="0" fontId="15" fillId="0" borderId="45" xfId="0" applyFont="1" applyBorder="1" applyAlignment="1">
      <alignment horizontal="right"/>
    </xf>
    <xf numFmtId="0" fontId="15" fillId="0" borderId="46" xfId="0" applyFont="1" applyBorder="1" applyAlignment="1">
      <alignment horizontal="right"/>
    </xf>
    <xf numFmtId="0" fontId="15" fillId="0" borderId="52" xfId="0" applyFont="1" applyBorder="1" applyAlignment="1">
      <alignment horizontal="right" vertical="center"/>
    </xf>
    <xf numFmtId="0" fontId="15" fillId="0" borderId="35" xfId="0" applyFont="1" applyBorder="1" applyAlignment="1">
      <alignment horizontal="right" vertical="center"/>
    </xf>
    <xf numFmtId="0" fontId="15" fillId="0" borderId="53" xfId="0" applyFont="1" applyBorder="1" applyAlignment="1">
      <alignment horizontal="right" vertical="center"/>
    </xf>
    <xf numFmtId="0" fontId="15" fillId="0" borderId="7" xfId="0" applyFont="1" applyBorder="1" applyAlignment="1">
      <alignment horizontal="right" vertical="center"/>
    </xf>
    <xf numFmtId="0" fontId="15" fillId="0" borderId="5" xfId="0" applyFont="1" applyBorder="1" applyAlignment="1">
      <alignment horizontal="right" vertical="center"/>
    </xf>
    <xf numFmtId="0" fontId="18" fillId="0" borderId="1" xfId="0" applyFont="1" applyBorder="1" applyAlignment="1">
      <alignment horizontal="right" vertical="center"/>
    </xf>
    <xf numFmtId="0" fontId="14" fillId="0" borderId="1"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4" fillId="0" borderId="4" xfId="0" applyFont="1" applyBorder="1" applyAlignment="1">
      <alignment horizontal="center" vertical="center"/>
    </xf>
    <xf numFmtId="0" fontId="22" fillId="0" borderId="0" xfId="0" applyFont="1" applyBorder="1" applyAlignment="1">
      <alignment horizontal="left"/>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15" fillId="0" borderId="10" xfId="0" applyFont="1" applyBorder="1" applyAlignment="1">
      <alignment horizontal="right" vertical="center"/>
    </xf>
    <xf numFmtId="0" fontId="15" fillId="0" borderId="3" xfId="0" applyFont="1" applyBorder="1" applyAlignment="1">
      <alignment horizontal="right" vertical="center"/>
    </xf>
    <xf numFmtId="0" fontId="23" fillId="0" borderId="16" xfId="0" applyFont="1" applyBorder="1" applyAlignment="1">
      <alignment horizontal="left" vertical="center"/>
    </xf>
    <xf numFmtId="0" fontId="23" fillId="0" borderId="4" xfId="0" applyFont="1" applyBorder="1" applyAlignment="1">
      <alignment horizontal="left" vertical="center"/>
    </xf>
    <xf numFmtId="0" fontId="15" fillId="0" borderId="17" xfId="0" applyFont="1" applyBorder="1" applyAlignment="1">
      <alignment horizontal="righ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15" fillId="0" borderId="61" xfId="0" applyFont="1" applyBorder="1" applyAlignment="1">
      <alignment horizontal="right" vertical="center"/>
    </xf>
    <xf numFmtId="0" fontId="15" fillId="0" borderId="19" xfId="0" applyFont="1" applyBorder="1" applyAlignment="1">
      <alignment horizontal="right" vertical="center"/>
    </xf>
    <xf numFmtId="0" fontId="22" fillId="0" borderId="15" xfId="0" applyFont="1" applyBorder="1" applyAlignment="1">
      <alignment horizontal="left"/>
    </xf>
    <xf numFmtId="0" fontId="15" fillId="0" borderId="62" xfId="0" applyFont="1" applyBorder="1" applyAlignment="1">
      <alignment horizontal="righ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23" fillId="0" borderId="65" xfId="0" applyFont="1" applyBorder="1" applyAlignment="1">
      <alignment horizontal="left" vertical="center"/>
    </xf>
    <xf numFmtId="38" fontId="18" fillId="0" borderId="6" xfId="0" applyNumberFormat="1" applyFont="1" applyBorder="1" applyAlignment="1">
      <alignment horizontal="center" vertical="center"/>
    </xf>
    <xf numFmtId="38" fontId="18" fillId="0" borderId="7" xfId="0" applyNumberFormat="1" applyFont="1" applyBorder="1" applyAlignment="1">
      <alignment horizontal="center" vertical="center"/>
    </xf>
    <xf numFmtId="38" fontId="18" fillId="0" borderId="5"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18" fillId="0" borderId="5" xfId="0" quotePrefix="1" applyNumberFormat="1" applyFont="1" applyBorder="1" applyAlignment="1">
      <alignment horizontal="right" vertical="center"/>
    </xf>
    <xf numFmtId="38" fontId="18" fillId="0" borderId="1" xfId="0" quotePrefix="1" applyNumberFormat="1" applyFont="1" applyBorder="1" applyAlignment="1">
      <alignment horizontal="center" vertical="center"/>
    </xf>
    <xf numFmtId="38"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55" xfId="0" quotePrefix="1" applyBorder="1" applyAlignment="1">
      <alignment horizontal="center"/>
    </xf>
    <xf numFmtId="0" fontId="0" fillId="0" borderId="55" xfId="0" applyBorder="1" applyAlignment="1">
      <alignment horizontal="center"/>
    </xf>
    <xf numFmtId="0" fontId="24" fillId="0" borderId="0" xfId="0" quotePrefix="1"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34" fillId="0" borderId="12" xfId="0" applyFont="1" applyBorder="1" applyAlignment="1">
      <alignment horizontal="center" vertical="center"/>
    </xf>
    <xf numFmtId="0" fontId="34" fillId="0" borderId="50" xfId="0" applyFont="1" applyBorder="1" applyAlignment="1">
      <alignment horizontal="center" vertical="center"/>
    </xf>
    <xf numFmtId="0" fontId="35"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34" fillId="0" borderId="13"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5" fillId="0" borderId="54" xfId="0" applyFont="1" applyBorder="1" applyAlignment="1">
      <alignment horizontal="center" vertical="center" wrapText="1"/>
    </xf>
    <xf numFmtId="0" fontId="36" fillId="0" borderId="57"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1" xfId="0" applyFont="1" applyBorder="1" applyAlignment="1">
      <alignment horizontal="center" vertical="center"/>
    </xf>
    <xf numFmtId="0" fontId="36" fillId="0" borderId="58" xfId="0" applyFont="1" applyBorder="1" applyAlignment="1">
      <alignment horizontal="center" vertical="center"/>
    </xf>
    <xf numFmtId="0" fontId="36" fillId="0" borderId="85" xfId="0" applyFont="1" applyBorder="1" applyAlignment="1">
      <alignment horizontal="center" vertical="center" wrapText="1"/>
    </xf>
    <xf numFmtId="0" fontId="36" fillId="0" borderId="59" xfId="0" applyFont="1" applyBorder="1" applyAlignment="1">
      <alignment horizontal="center" vertical="center"/>
    </xf>
    <xf numFmtId="0" fontId="36" fillId="0" borderId="3" xfId="0" applyFont="1" applyBorder="1" applyAlignment="1">
      <alignment horizontal="center" vertical="center"/>
    </xf>
    <xf numFmtId="0" fontId="36" fillId="0" borderId="86"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4" xfId="0" applyFont="1" applyBorder="1" applyAlignment="1">
      <alignment horizontal="center" vertical="center"/>
    </xf>
    <xf numFmtId="0" fontId="34" fillId="0" borderId="11" xfId="0" applyFont="1" applyBorder="1" applyAlignment="1">
      <alignment horizontal="center" vertical="center"/>
    </xf>
    <xf numFmtId="0" fontId="34" fillId="0" borderId="54" xfId="0" applyFont="1" applyBorder="1" applyAlignment="1">
      <alignment horizontal="center" vertical="center"/>
    </xf>
    <xf numFmtId="0" fontId="36" fillId="0" borderId="11" xfId="0" applyFont="1" applyBorder="1" applyAlignment="1">
      <alignment horizontal="center" vertical="center"/>
    </xf>
    <xf numFmtId="0" fontId="36" fillId="0" borderId="5" xfId="0" applyFont="1" applyBorder="1" applyAlignment="1">
      <alignment horizontal="center" vertical="center"/>
    </xf>
    <xf numFmtId="0" fontId="36" fillId="0" borderId="48" xfId="0" applyFont="1" applyBorder="1" applyAlignment="1">
      <alignment horizontal="center" vertical="center"/>
    </xf>
    <xf numFmtId="0" fontId="36" fillId="0" borderId="8" xfId="0" applyFont="1" applyBorder="1" applyAlignment="1">
      <alignment horizontal="center" vertical="center"/>
    </xf>
    <xf numFmtId="49" fontId="38"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1"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21" ht="12" customHeight="1" x14ac:dyDescent="0.2">
      <c r="B2" s="259"/>
      <c r="C2" s="259"/>
      <c r="D2" s="259"/>
      <c r="E2" s="259"/>
      <c r="F2" s="259"/>
      <c r="G2" s="259"/>
      <c r="H2" s="259"/>
      <c r="I2" s="259"/>
      <c r="J2" s="259"/>
      <c r="K2" s="259"/>
      <c r="L2" s="259"/>
      <c r="M2" s="259"/>
      <c r="N2" s="259"/>
      <c r="O2" s="259"/>
      <c r="P2" s="259"/>
      <c r="Q2" s="259"/>
      <c r="R2" s="259"/>
      <c r="S2" s="259"/>
      <c r="T2" s="259"/>
      <c r="U2" s="259"/>
    </row>
    <row r="3" spans="2:21" x14ac:dyDescent="0.2">
      <c r="B3" s="80" t="s">
        <v>1</v>
      </c>
      <c r="C3" s="81"/>
      <c r="D3" s="81"/>
      <c r="E3" s="81"/>
      <c r="F3" s="81"/>
      <c r="G3" s="81"/>
      <c r="H3" s="81"/>
      <c r="I3" s="81"/>
      <c r="J3" s="81"/>
      <c r="K3" s="81"/>
      <c r="L3" s="81"/>
      <c r="M3" s="81"/>
      <c r="N3" s="81"/>
      <c r="O3" s="81"/>
      <c r="P3" s="81"/>
      <c r="Q3" s="81"/>
      <c r="R3" s="81"/>
      <c r="S3" s="81"/>
      <c r="T3" s="81"/>
      <c r="U3" s="84" t="s">
        <v>2</v>
      </c>
    </row>
    <row r="4" spans="2:21"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row>
    <row r="5" spans="2:21" x14ac:dyDescent="0.2">
      <c r="B5" s="260"/>
      <c r="C5" s="260"/>
      <c r="D5" s="260"/>
      <c r="E5" s="260"/>
      <c r="F5" s="260"/>
      <c r="G5" s="257" t="s">
        <v>31</v>
      </c>
      <c r="H5" s="257"/>
      <c r="I5" s="257"/>
      <c r="J5" s="257" t="s">
        <v>32</v>
      </c>
      <c r="K5" s="257"/>
      <c r="L5" s="257"/>
      <c r="M5" s="257" t="s">
        <v>33</v>
      </c>
      <c r="N5" s="257"/>
      <c r="O5" s="257"/>
      <c r="P5" s="257" t="s">
        <v>34</v>
      </c>
      <c r="Q5" s="257"/>
      <c r="R5" s="257"/>
      <c r="S5" s="260"/>
      <c r="T5" s="260"/>
      <c r="U5" s="260"/>
    </row>
    <row r="6" spans="2:21"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row>
    <row r="7" spans="2:21"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row>
    <row r="8" spans="2:21" x14ac:dyDescent="0.2">
      <c r="B8" s="255" t="s">
        <v>36</v>
      </c>
      <c r="C8" s="256"/>
      <c r="D8" s="104" t="s">
        <v>37</v>
      </c>
      <c r="E8" s="104" t="s">
        <v>38</v>
      </c>
      <c r="F8" s="104" t="s">
        <v>39</v>
      </c>
      <c r="G8" s="104" t="s">
        <v>40</v>
      </c>
      <c r="H8" s="104" t="s">
        <v>41</v>
      </c>
      <c r="I8" s="104" t="s">
        <v>42</v>
      </c>
      <c r="J8" s="104" t="s">
        <v>75</v>
      </c>
      <c r="K8" s="104" t="s">
        <v>76</v>
      </c>
      <c r="L8" s="104" t="s">
        <v>77</v>
      </c>
      <c r="M8" s="104" t="s">
        <v>295</v>
      </c>
      <c r="N8" s="104" t="s">
        <v>296</v>
      </c>
      <c r="O8" s="104" t="s">
        <v>297</v>
      </c>
      <c r="P8" s="105" t="s">
        <v>452</v>
      </c>
      <c r="Q8" s="105" t="s">
        <v>453</v>
      </c>
      <c r="R8" s="105" t="s">
        <v>454</v>
      </c>
      <c r="S8" s="129" t="e">
        <f>IF(D8=0,"",P8/D8 * 100)</f>
        <v>#VALUE!</v>
      </c>
      <c r="T8" s="129" t="e">
        <f t="shared" ref="T8:U8" si="0">IF(E8=0,"",Q8/E8 * 100)</f>
        <v>#VALUE!</v>
      </c>
      <c r="U8" s="129" t="e">
        <f t="shared" si="0"/>
        <v>#VALUE!</v>
      </c>
    </row>
    <row r="10" spans="2:21"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row>
    <row r="11" spans="2:21"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IF(D11=0,"",P11/D11*100)</f>
        <v>#VALUE!</v>
      </c>
      <c r="T11" s="130" t="e">
        <f>IF(E11=0,"",Q11/E11*100)</f>
        <v>#VALUE!</v>
      </c>
      <c r="U11" s="130" t="e">
        <f>IF(F11=0,"",R11/F11*100)</f>
        <v>#VALUE!</v>
      </c>
    </row>
  </sheetData>
  <mergeCells count="15">
    <mergeCell ref="B1:U2"/>
    <mergeCell ref="M4:O4"/>
    <mergeCell ref="M5:O5"/>
    <mergeCell ref="P4:R4"/>
    <mergeCell ref="P5:R5"/>
    <mergeCell ref="B4:B6"/>
    <mergeCell ref="C4:C6"/>
    <mergeCell ref="D4:F5"/>
    <mergeCell ref="S4:U5"/>
    <mergeCell ref="G4:I4"/>
    <mergeCell ref="B11:C11"/>
    <mergeCell ref="B8:C8"/>
    <mergeCell ref="G5:I5"/>
    <mergeCell ref="J4:L4"/>
    <mergeCell ref="J5:L5"/>
  </mergeCells>
  <phoneticPr fontId="1"/>
  <pageMargins left="0.70866141732283505" right="0.70866141732283505" top="0.74803149606299202" bottom="0.74803149606299202" header="0.31496062992126" footer="0.31496062992126"/>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view="pageBreakPreview" zoomScaleNormal="100" zoomScaleSheetLayoutView="100" workbookViewId="0">
      <selection activeCell="G23" sqref="G23"/>
    </sheetView>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104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105</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t="s">
        <v>106</v>
      </c>
      <c r="G6" s="7"/>
      <c r="H6" s="7"/>
      <c r="I6" s="7"/>
      <c r="J6" s="7"/>
      <c r="K6" s="7"/>
      <c r="L6" s="7"/>
      <c r="M6" s="7"/>
      <c r="N6" s="7"/>
      <c r="O6" s="7"/>
      <c r="P6" s="7"/>
      <c r="Q6" s="7"/>
      <c r="R6" s="7"/>
      <c r="S6" s="7"/>
      <c r="T6" s="7"/>
      <c r="U6" s="7" t="s">
        <v>109</v>
      </c>
      <c r="V6" s="7"/>
      <c r="W6" s="7"/>
      <c r="X6" s="7"/>
      <c r="Y6" s="7"/>
      <c r="Z6" s="7"/>
      <c r="AA6" s="7"/>
      <c r="AB6" s="7"/>
      <c r="AC6" s="13"/>
      <c r="AD6" s="13"/>
      <c r="AE6" s="13"/>
      <c r="AF6" s="13"/>
      <c r="AG6" s="13"/>
      <c r="AH6" s="13"/>
      <c r="AI6" s="13"/>
      <c r="AJ6" s="13"/>
      <c r="AK6" s="7"/>
    </row>
    <row r="7" spans="1:37" ht="15.75" customHeight="1" x14ac:dyDescent="0.2">
      <c r="A7" s="7"/>
      <c r="B7" s="7"/>
      <c r="C7" s="7"/>
      <c r="D7" s="7"/>
      <c r="E7" s="7"/>
      <c r="F7" s="7" t="s">
        <v>107</v>
      </c>
      <c r="G7" s="7"/>
      <c r="H7" s="7"/>
      <c r="I7" s="7"/>
      <c r="J7" s="7"/>
      <c r="K7" s="7"/>
      <c r="L7" s="7"/>
      <c r="M7" s="7"/>
      <c r="N7" s="7"/>
      <c r="O7" s="7"/>
      <c r="P7" s="7"/>
      <c r="Q7" s="7"/>
      <c r="R7" s="7"/>
      <c r="S7" s="7"/>
      <c r="T7" s="7"/>
      <c r="U7" s="7" t="s">
        <v>110</v>
      </c>
      <c r="V7" s="7"/>
      <c r="W7" s="7"/>
      <c r="X7" s="7"/>
      <c r="Y7" s="7"/>
      <c r="Z7" s="7"/>
      <c r="AA7" s="7"/>
      <c r="AB7" s="7"/>
      <c r="AC7" s="13"/>
      <c r="AD7" s="13"/>
      <c r="AE7" s="13"/>
      <c r="AF7" s="13"/>
      <c r="AG7" s="13"/>
      <c r="AH7" s="13"/>
      <c r="AI7" s="13"/>
      <c r="AJ7" s="13"/>
      <c r="AK7" s="7"/>
    </row>
    <row r="8" spans="1:37" ht="15.75" customHeight="1" x14ac:dyDescent="0.2">
      <c r="A8" s="7"/>
      <c r="B8" s="7"/>
      <c r="C8" s="7"/>
      <c r="D8" s="7"/>
      <c r="E8" s="7"/>
      <c r="F8" s="7" t="s">
        <v>108</v>
      </c>
      <c r="G8" s="7"/>
      <c r="H8" s="7"/>
      <c r="I8" s="7"/>
      <c r="J8" s="7"/>
      <c r="K8" s="7"/>
      <c r="L8" s="7"/>
      <c r="M8" s="7"/>
      <c r="N8" s="7"/>
      <c r="O8" s="7"/>
      <c r="P8" s="7"/>
      <c r="Q8" s="7"/>
      <c r="R8" s="7"/>
      <c r="S8" s="7"/>
      <c r="T8" s="7"/>
      <c r="U8" s="7" t="s">
        <v>111</v>
      </c>
      <c r="V8" s="7"/>
      <c r="W8" s="7"/>
      <c r="X8" s="7"/>
      <c r="Y8" s="7"/>
      <c r="Z8" s="7"/>
      <c r="AA8" s="7"/>
      <c r="AB8" s="7"/>
      <c r="AC8" s="13"/>
      <c r="AD8" s="13"/>
      <c r="AE8" s="13"/>
      <c r="AF8" s="13"/>
      <c r="AG8" s="13"/>
      <c r="AH8" s="13"/>
      <c r="AI8" s="13"/>
      <c r="AJ8" s="13"/>
      <c r="AK8" s="7"/>
    </row>
    <row r="9" spans="1:37" ht="15.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13"/>
      <c r="AD9" s="13"/>
      <c r="AE9" s="13"/>
      <c r="AF9" s="13"/>
      <c r="AG9" s="13"/>
      <c r="AH9" s="13"/>
      <c r="AI9" s="13"/>
      <c r="AJ9" s="13"/>
      <c r="AK9" s="7"/>
    </row>
    <row r="10" spans="1:37" ht="33" customHeight="1" x14ac:dyDescent="0.2">
      <c r="A10" s="7"/>
      <c r="B10" s="280" t="s">
        <v>112</v>
      </c>
      <c r="C10" s="280"/>
      <c r="D10" s="280"/>
      <c r="E10" s="280" t="s">
        <v>113</v>
      </c>
      <c r="F10" s="280"/>
      <c r="G10" s="280"/>
      <c r="H10" s="280"/>
      <c r="I10" s="280"/>
      <c r="J10" s="280"/>
      <c r="K10" s="280"/>
      <c r="L10" s="280"/>
      <c r="M10" s="280" t="s">
        <v>114</v>
      </c>
      <c r="N10" s="280"/>
      <c r="O10" s="280"/>
      <c r="P10" s="280"/>
      <c r="Q10" s="280"/>
      <c r="R10" s="280"/>
      <c r="S10" s="280"/>
      <c r="T10" s="280"/>
      <c r="U10" s="280" t="s">
        <v>115</v>
      </c>
      <c r="V10" s="280"/>
      <c r="W10" s="280"/>
      <c r="X10" s="280"/>
      <c r="Y10" s="280"/>
      <c r="Z10" s="280"/>
      <c r="AA10" s="280"/>
      <c r="AB10" s="280"/>
      <c r="AC10" s="280" t="s">
        <v>116</v>
      </c>
      <c r="AD10" s="280"/>
      <c r="AE10" s="280"/>
      <c r="AF10" s="280"/>
      <c r="AG10" s="280"/>
      <c r="AH10" s="280"/>
      <c r="AI10" s="280"/>
      <c r="AJ10" s="280"/>
      <c r="AK10" s="7"/>
    </row>
    <row r="11" spans="1:37" ht="33" customHeight="1" x14ac:dyDescent="0.2">
      <c r="A11" s="7"/>
      <c r="B11" s="280" t="s">
        <v>23</v>
      </c>
      <c r="C11" s="280"/>
      <c r="D11" s="280"/>
      <c r="E11" s="279" t="s">
        <v>37</v>
      </c>
      <c r="F11" s="279"/>
      <c r="G11" s="279"/>
      <c r="H11" s="279"/>
      <c r="I11" s="279"/>
      <c r="J11" s="279"/>
      <c r="K11" s="279"/>
      <c r="L11" s="279"/>
      <c r="M11" s="279" t="s">
        <v>40</v>
      </c>
      <c r="N11" s="279"/>
      <c r="O11" s="279"/>
      <c r="P11" s="279"/>
      <c r="Q11" s="279"/>
      <c r="R11" s="279"/>
      <c r="S11" s="279"/>
      <c r="T11" s="279"/>
      <c r="U11" s="279" t="s">
        <v>117</v>
      </c>
      <c r="V11" s="279"/>
      <c r="W11" s="279"/>
      <c r="X11" s="279"/>
      <c r="Y11" s="279"/>
      <c r="Z11" s="279"/>
      <c r="AA11" s="279"/>
      <c r="AB11" s="279"/>
      <c r="AC11" s="279"/>
      <c r="AD11" s="279"/>
      <c r="AE11" s="279"/>
      <c r="AF11" s="279"/>
      <c r="AG11" s="279"/>
      <c r="AH11" s="279"/>
      <c r="AI11" s="279"/>
      <c r="AJ11" s="279"/>
      <c r="AK11" s="7"/>
    </row>
    <row r="12" spans="1:37" ht="33" customHeight="1" x14ac:dyDescent="0.2">
      <c r="A12" s="7"/>
      <c r="B12" s="280" t="s">
        <v>24</v>
      </c>
      <c r="C12" s="280"/>
      <c r="D12" s="280"/>
      <c r="E12" s="279" t="s">
        <v>38</v>
      </c>
      <c r="F12" s="279"/>
      <c r="G12" s="279"/>
      <c r="H12" s="279"/>
      <c r="I12" s="279"/>
      <c r="J12" s="279"/>
      <c r="K12" s="279"/>
      <c r="L12" s="279"/>
      <c r="M12" s="279" t="s">
        <v>41</v>
      </c>
      <c r="N12" s="279"/>
      <c r="O12" s="279"/>
      <c r="P12" s="279"/>
      <c r="Q12" s="279"/>
      <c r="R12" s="279"/>
      <c r="S12" s="279"/>
      <c r="T12" s="279"/>
      <c r="U12" s="279" t="s">
        <v>118</v>
      </c>
      <c r="V12" s="279"/>
      <c r="W12" s="279"/>
      <c r="X12" s="279"/>
      <c r="Y12" s="279"/>
      <c r="Z12" s="279"/>
      <c r="AA12" s="279"/>
      <c r="AB12" s="279"/>
      <c r="AC12" s="279"/>
      <c r="AD12" s="279"/>
      <c r="AE12" s="279"/>
      <c r="AF12" s="279"/>
      <c r="AG12" s="279"/>
      <c r="AH12" s="279"/>
      <c r="AI12" s="279"/>
      <c r="AJ12" s="279"/>
      <c r="AK12" s="7"/>
    </row>
    <row r="13" spans="1:37" ht="33" customHeight="1" x14ac:dyDescent="0.2">
      <c r="A13" s="7"/>
      <c r="B13" s="280" t="s">
        <v>25</v>
      </c>
      <c r="C13" s="280"/>
      <c r="D13" s="280"/>
      <c r="E13" s="279" t="s">
        <v>39</v>
      </c>
      <c r="F13" s="279"/>
      <c r="G13" s="279"/>
      <c r="H13" s="279"/>
      <c r="I13" s="279"/>
      <c r="J13" s="279"/>
      <c r="K13" s="279"/>
      <c r="L13" s="279"/>
      <c r="M13" s="279" t="s">
        <v>42</v>
      </c>
      <c r="N13" s="279"/>
      <c r="O13" s="279"/>
      <c r="P13" s="279"/>
      <c r="Q13" s="279"/>
      <c r="R13" s="279"/>
      <c r="S13" s="279"/>
      <c r="T13" s="279"/>
      <c r="U13" s="279" t="s">
        <v>119</v>
      </c>
      <c r="V13" s="279"/>
      <c r="W13" s="279"/>
      <c r="X13" s="279"/>
      <c r="Y13" s="279"/>
      <c r="Z13" s="279"/>
      <c r="AA13" s="279"/>
      <c r="AB13" s="279"/>
      <c r="AC13" s="279"/>
      <c r="AD13" s="279"/>
      <c r="AE13" s="279"/>
      <c r="AF13" s="279"/>
      <c r="AG13" s="279"/>
      <c r="AH13" s="279"/>
      <c r="AI13" s="279"/>
      <c r="AJ13" s="279"/>
      <c r="AK13" s="7"/>
    </row>
    <row r="14" spans="1:37" ht="20.5" customHeight="1" x14ac:dyDescent="0.2">
      <c r="A14" s="7"/>
      <c r="B14" s="7"/>
      <c r="C14" s="7"/>
      <c r="D14" s="7"/>
      <c r="E14" s="14"/>
      <c r="F14" s="14"/>
      <c r="G14" s="14"/>
      <c r="H14" s="14"/>
      <c r="I14" s="14"/>
      <c r="J14" s="14"/>
      <c r="K14" s="14"/>
      <c r="L14" s="14"/>
      <c r="M14" s="15" t="s">
        <v>120</v>
      </c>
      <c r="N14" s="15" t="s">
        <v>96</v>
      </c>
      <c r="O14" s="7"/>
      <c r="P14" s="7"/>
      <c r="Q14" s="7"/>
      <c r="R14" s="7"/>
      <c r="S14" s="7"/>
      <c r="T14" s="7"/>
      <c r="U14" s="7"/>
      <c r="V14" s="7"/>
      <c r="W14" s="7"/>
      <c r="X14" s="7"/>
      <c r="Y14" s="7"/>
      <c r="Z14" s="7"/>
      <c r="AA14" s="7"/>
      <c r="AB14" s="7"/>
      <c r="AC14" s="7"/>
      <c r="AD14" s="7"/>
      <c r="AE14" s="7"/>
      <c r="AF14" s="7"/>
      <c r="AG14" s="7"/>
      <c r="AH14" s="7"/>
      <c r="AI14" s="7"/>
      <c r="AJ14" s="7"/>
      <c r="AK14" s="7"/>
    </row>
    <row r="15" spans="1:37" ht="20.5" customHeight="1" x14ac:dyDescent="0.2">
      <c r="A15" s="7"/>
      <c r="B15" s="282" t="s">
        <v>94</v>
      </c>
      <c r="C15" s="282"/>
      <c r="D15" s="282"/>
      <c r="E15" s="282"/>
      <c r="F15" s="282"/>
      <c r="G15" s="282"/>
      <c r="H15" s="282"/>
      <c r="I15" s="282"/>
      <c r="J15" s="282"/>
      <c r="K15" s="282"/>
      <c r="L15" s="282"/>
      <c r="M15" s="9" t="s">
        <v>95</v>
      </c>
      <c r="N15" s="16" t="s">
        <v>97</v>
      </c>
      <c r="O15" s="7"/>
      <c r="P15" s="7"/>
      <c r="Q15" s="7"/>
      <c r="R15" s="7"/>
      <c r="S15" s="7"/>
      <c r="T15" s="7"/>
      <c r="U15" s="7"/>
      <c r="V15" s="9" t="s">
        <v>121</v>
      </c>
      <c r="W15" s="9"/>
      <c r="X15" s="9"/>
      <c r="Y15" s="9"/>
      <c r="Z15" s="9"/>
      <c r="AA15" s="9"/>
      <c r="AB15" s="9"/>
      <c r="AC15" s="9"/>
      <c r="AD15" s="9"/>
      <c r="AE15" s="9"/>
      <c r="AF15" s="9"/>
      <c r="AG15" s="9"/>
      <c r="AH15" s="9"/>
      <c r="AI15" s="9"/>
      <c r="AJ15" s="9"/>
      <c r="AK15" s="7"/>
    </row>
    <row r="16" spans="1:37" ht="21" customHeight="1" x14ac:dyDescent="0.2">
      <c r="A16" s="7"/>
      <c r="B16" s="10" t="s">
        <v>122</v>
      </c>
      <c r="C16" s="10"/>
      <c r="D16" s="10"/>
      <c r="E16" s="10"/>
      <c r="F16" s="10"/>
      <c r="G16" s="10"/>
      <c r="H16" s="10"/>
      <c r="I16" s="10"/>
      <c r="J16" s="10"/>
      <c r="K16" s="10"/>
      <c r="L16" s="10"/>
      <c r="M16" s="10"/>
      <c r="N16" s="10"/>
      <c r="O16" s="7"/>
      <c r="P16" s="7"/>
      <c r="Q16" s="7"/>
      <c r="R16" s="7"/>
      <c r="S16" s="7"/>
      <c r="T16" s="7"/>
      <c r="U16" s="7"/>
      <c r="V16" s="10" t="s">
        <v>123</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124</v>
      </c>
      <c r="W17" s="10"/>
      <c r="X17" s="10"/>
      <c r="Y17" s="10"/>
      <c r="Z17" s="10"/>
      <c r="AA17" s="10"/>
      <c r="AB17" s="10"/>
      <c r="AC17" s="10"/>
      <c r="AD17" s="10"/>
      <c r="AE17" s="10"/>
      <c r="AF17" s="10"/>
      <c r="AG17" s="10"/>
      <c r="AH17" s="10"/>
      <c r="AI17" s="10"/>
      <c r="AJ17" s="10"/>
      <c r="AK17" s="7"/>
    </row>
    <row r="18" spans="1:37" ht="21" customHeight="1" x14ac:dyDescent="0.2">
      <c r="A18" s="7"/>
      <c r="B18" s="7"/>
      <c r="C18" s="7"/>
      <c r="D18" s="7"/>
      <c r="E18" s="7"/>
      <c r="F18" s="7"/>
      <c r="G18" s="7"/>
      <c r="H18" s="7"/>
      <c r="I18" s="7"/>
      <c r="J18" s="7"/>
      <c r="K18" s="7"/>
      <c r="L18" s="7"/>
      <c r="M18" s="7"/>
      <c r="N18" s="7"/>
      <c r="O18" s="7"/>
      <c r="P18" s="7"/>
      <c r="Q18" s="7"/>
      <c r="R18" s="7"/>
      <c r="S18" s="7"/>
      <c r="T18" s="7"/>
      <c r="U18" s="7"/>
      <c r="V18" s="10" t="s">
        <v>125</v>
      </c>
      <c r="W18" s="10"/>
      <c r="X18" s="10"/>
      <c r="Y18" s="10"/>
      <c r="Z18" s="10"/>
      <c r="AA18" s="10"/>
      <c r="AB18" s="10"/>
      <c r="AC18" s="10"/>
      <c r="AD18" s="10"/>
      <c r="AE18" s="10"/>
      <c r="AF18" s="10"/>
      <c r="AG18" s="10"/>
      <c r="AH18" s="10"/>
      <c r="AI18" s="10"/>
      <c r="AJ18" s="10"/>
      <c r="AK18" s="7"/>
    </row>
    <row r="19" spans="1:37"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16.5" customHeight="1" x14ac:dyDescent="0.2">
      <c r="A20" s="7"/>
      <c r="B20" s="7" t="s">
        <v>101</v>
      </c>
      <c r="C20" s="7"/>
      <c r="D20" s="7" t="s">
        <v>126</v>
      </c>
      <c r="E20" s="9"/>
      <c r="F20" s="9"/>
      <c r="G20" s="9"/>
      <c r="H20" s="9"/>
      <c r="I20" s="9"/>
      <c r="J20" s="9"/>
      <c r="K20" s="9"/>
      <c r="L20" s="9"/>
      <c r="M20" s="9"/>
      <c r="N20" s="9"/>
      <c r="O20" s="9"/>
      <c r="P20" s="9"/>
      <c r="Q20" s="9"/>
      <c r="R20" s="9"/>
      <c r="S20" s="9"/>
      <c r="T20" s="9"/>
      <c r="U20" s="9"/>
      <c r="V20" s="9"/>
      <c r="W20" s="9"/>
      <c r="X20" s="9"/>
      <c r="Y20" s="7"/>
      <c r="Z20" s="7"/>
      <c r="AA20" s="7"/>
      <c r="AB20" s="7"/>
      <c r="AC20" s="7"/>
      <c r="AD20" s="7"/>
      <c r="AE20" s="7"/>
      <c r="AF20" s="7"/>
      <c r="AG20" s="7"/>
      <c r="AH20" s="7"/>
      <c r="AI20" s="7"/>
      <c r="AJ20" s="7"/>
      <c r="AK20" s="7"/>
    </row>
    <row r="21" spans="1:37" ht="16.5" customHeight="1" x14ac:dyDescent="0.2">
      <c r="A21" s="7"/>
      <c r="B21" s="7"/>
      <c r="C21" s="7"/>
      <c r="D21" s="7" t="s">
        <v>127</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5" customHeight="1" x14ac:dyDescent="0.2">
      <c r="A22" s="7"/>
      <c r="B22" s="11"/>
      <c r="C22" s="7"/>
      <c r="D22" s="7" t="s">
        <v>128</v>
      </c>
      <c r="E22" s="9"/>
      <c r="F22" s="9"/>
      <c r="G22" s="9"/>
      <c r="H22" s="9"/>
      <c r="I22" s="9"/>
      <c r="J22" s="9"/>
      <c r="K22" s="9"/>
      <c r="L22" s="9"/>
      <c r="M22" s="9"/>
      <c r="N22" s="9"/>
      <c r="O22" s="9"/>
      <c r="P22" s="9"/>
      <c r="Q22" s="9"/>
      <c r="R22" s="9"/>
      <c r="S22" s="9"/>
      <c r="T22" s="9"/>
      <c r="U22" s="9"/>
      <c r="V22" s="9"/>
      <c r="W22" s="9"/>
      <c r="X22" s="9"/>
      <c r="Y22" s="7"/>
      <c r="Z22" s="7"/>
      <c r="AA22" s="7"/>
      <c r="AB22" s="7"/>
      <c r="AC22" s="7"/>
      <c r="AD22" s="7"/>
      <c r="AE22" s="7"/>
      <c r="AF22" s="7"/>
      <c r="AG22" s="7"/>
      <c r="AH22" s="7"/>
      <c r="AI22" s="7"/>
      <c r="AJ22" s="7"/>
      <c r="AK22" s="7"/>
    </row>
    <row r="23" spans="1:37" ht="16.5" customHeight="1" x14ac:dyDescent="0.2">
      <c r="A23" s="7"/>
      <c r="B23" s="7"/>
      <c r="C23" s="7"/>
      <c r="D23" s="7" t="s">
        <v>129</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6.5" customHeight="1" x14ac:dyDescent="0.2">
      <c r="A24" s="7"/>
      <c r="B24" s="7"/>
      <c r="C24" s="7"/>
      <c r="D24" s="7" t="s">
        <v>130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6.5" customHeight="1" x14ac:dyDescent="0.2">
      <c r="A25" s="7"/>
      <c r="B25" s="7"/>
      <c r="C25" s="7"/>
      <c r="D25" s="7" t="s">
        <v>131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6.5" customHeight="1" x14ac:dyDescent="0.2">
      <c r="D26" s="7" t="s">
        <v>132</v>
      </c>
    </row>
    <row r="27" spans="1:37" ht="16.5" customHeight="1" x14ac:dyDescent="0.2"/>
    <row r="28" spans="1:37" ht="16.5" customHeight="1" x14ac:dyDescent="0.2"/>
  </sheetData>
  <mergeCells count="23">
    <mergeCell ref="B3:AJ3"/>
    <mergeCell ref="AC4:AJ5"/>
    <mergeCell ref="B11:D11"/>
    <mergeCell ref="E11:L11"/>
    <mergeCell ref="M11:T11"/>
    <mergeCell ref="B10:D10"/>
    <mergeCell ref="E10:L10"/>
    <mergeCell ref="M10:T10"/>
    <mergeCell ref="U10:AB10"/>
    <mergeCell ref="AC10:AJ10"/>
    <mergeCell ref="AC13:AJ13"/>
    <mergeCell ref="U11:AB11"/>
    <mergeCell ref="AC11:AJ11"/>
    <mergeCell ref="B12:D12"/>
    <mergeCell ref="E12:L12"/>
    <mergeCell ref="M12:T12"/>
    <mergeCell ref="U12:AB12"/>
    <mergeCell ref="AC12:AJ12"/>
    <mergeCell ref="B15:L15"/>
    <mergeCell ref="B13:D13"/>
    <mergeCell ref="E13:L13"/>
    <mergeCell ref="M13:T13"/>
    <mergeCell ref="U13:AB13"/>
  </mergeCells>
  <phoneticPr fontId="1"/>
  <pageMargins left="0.70866141732283505" right="0.70866141732283505" top="0.74803149606299202" bottom="0.74803149606299202" header="0.31496062992126" footer="0.31496062992126"/>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Y12"/>
  <sheetViews>
    <sheetView showGridLines="0" workbookViewId="0">
      <selection activeCell="T12" sqref="T12"/>
    </sheetView>
  </sheetViews>
  <sheetFormatPr defaultColWidth="9" defaultRowHeight="13" x14ac:dyDescent="0.2"/>
  <cols>
    <col min="1" max="1" width="3.6328125" style="1" customWidth="1"/>
    <col min="2" max="2" width="6.453125" style="1" customWidth="1"/>
    <col min="3" max="3" width="30.6328125" style="1" customWidth="1"/>
    <col min="4" max="25" width="6.6328125" style="1" customWidth="1"/>
    <col min="26" max="16384" width="9" style="1"/>
  </cols>
  <sheetData>
    <row r="1" spans="2:25"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row>
    <row r="2" spans="2:25"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2:25" x14ac:dyDescent="0.2">
      <c r="B3" s="145" t="s">
        <v>1</v>
      </c>
      <c r="Y3" s="144" t="s">
        <v>2</v>
      </c>
    </row>
    <row r="4" spans="2:25" ht="13.5" customHeight="1" x14ac:dyDescent="0.2">
      <c r="B4" s="269" t="s">
        <v>58</v>
      </c>
      <c r="C4" s="269" t="s">
        <v>133</v>
      </c>
      <c r="D4" s="296" t="s">
        <v>26</v>
      </c>
      <c r="E4" s="297"/>
      <c r="F4" s="297"/>
      <c r="G4" s="297"/>
      <c r="H4" s="297"/>
      <c r="I4" s="297"/>
      <c r="J4" s="298"/>
      <c r="K4" s="258" t="s">
        <v>27</v>
      </c>
      <c r="L4" s="258"/>
      <c r="M4" s="258"/>
      <c r="N4" s="258" t="s">
        <v>28</v>
      </c>
      <c r="O4" s="258"/>
      <c r="P4" s="258"/>
      <c r="Q4" s="258" t="s">
        <v>29</v>
      </c>
      <c r="R4" s="258"/>
      <c r="S4" s="258"/>
      <c r="T4" s="258" t="s">
        <v>30</v>
      </c>
      <c r="U4" s="258"/>
      <c r="V4" s="258"/>
      <c r="W4" s="260" t="s">
        <v>35</v>
      </c>
      <c r="X4" s="260"/>
      <c r="Y4" s="260"/>
    </row>
    <row r="5" spans="2:25" x14ac:dyDescent="0.2">
      <c r="B5" s="294"/>
      <c r="C5" s="294"/>
      <c r="D5" s="299"/>
      <c r="E5" s="300"/>
      <c r="F5" s="300"/>
      <c r="G5" s="300"/>
      <c r="H5" s="300"/>
      <c r="I5" s="300"/>
      <c r="J5" s="301"/>
      <c r="K5" s="257" t="s">
        <v>31</v>
      </c>
      <c r="L5" s="257"/>
      <c r="M5" s="257"/>
      <c r="N5" s="257" t="s">
        <v>32</v>
      </c>
      <c r="O5" s="257"/>
      <c r="P5" s="257"/>
      <c r="Q5" s="257" t="s">
        <v>33</v>
      </c>
      <c r="R5" s="257"/>
      <c r="S5" s="257"/>
      <c r="T5" s="257" t="s">
        <v>34</v>
      </c>
      <c r="U5" s="257"/>
      <c r="V5" s="257"/>
      <c r="W5" s="260"/>
      <c r="X5" s="260"/>
      <c r="Y5" s="260"/>
    </row>
    <row r="6" spans="2:25" x14ac:dyDescent="0.2">
      <c r="B6" s="294"/>
      <c r="C6" s="294"/>
      <c r="D6" s="302" t="s">
        <v>23</v>
      </c>
      <c r="E6" s="303"/>
      <c r="F6" s="304"/>
      <c r="G6" s="302" t="s">
        <v>24</v>
      </c>
      <c r="H6" s="303"/>
      <c r="I6" s="304"/>
      <c r="J6" s="292" t="s">
        <v>136</v>
      </c>
      <c r="K6" s="292" t="s">
        <v>23</v>
      </c>
      <c r="L6" s="292" t="s">
        <v>24</v>
      </c>
      <c r="M6" s="292" t="s">
        <v>25</v>
      </c>
      <c r="N6" s="292" t="s">
        <v>23</v>
      </c>
      <c r="O6" s="292" t="s">
        <v>24</v>
      </c>
      <c r="P6" s="292" t="s">
        <v>25</v>
      </c>
      <c r="Q6" s="292" t="s">
        <v>23</v>
      </c>
      <c r="R6" s="292" t="s">
        <v>24</v>
      </c>
      <c r="S6" s="292" t="s">
        <v>25</v>
      </c>
      <c r="T6" s="292" t="s">
        <v>23</v>
      </c>
      <c r="U6" s="292" t="s">
        <v>24</v>
      </c>
      <c r="V6" s="292" t="s">
        <v>25</v>
      </c>
      <c r="W6" s="292" t="s">
        <v>23</v>
      </c>
      <c r="X6" s="292" t="s">
        <v>24</v>
      </c>
      <c r="Y6" s="292" t="s">
        <v>25</v>
      </c>
    </row>
    <row r="7" spans="2:25" x14ac:dyDescent="0.2">
      <c r="B7" s="295"/>
      <c r="C7" s="295"/>
      <c r="D7" s="4" t="s">
        <v>134</v>
      </c>
      <c r="E7" s="4" t="s">
        <v>135</v>
      </c>
      <c r="F7" s="4" t="s">
        <v>25</v>
      </c>
      <c r="G7" s="4" t="s">
        <v>134</v>
      </c>
      <c r="H7" s="4" t="s">
        <v>135</v>
      </c>
      <c r="I7" s="4" t="s">
        <v>25</v>
      </c>
      <c r="J7" s="293"/>
      <c r="K7" s="293"/>
      <c r="L7" s="293"/>
      <c r="M7" s="293"/>
      <c r="N7" s="293"/>
      <c r="O7" s="293"/>
      <c r="P7" s="293"/>
      <c r="Q7" s="293"/>
      <c r="R7" s="293"/>
      <c r="S7" s="293"/>
      <c r="T7" s="293"/>
      <c r="U7" s="293"/>
      <c r="V7" s="293"/>
      <c r="W7" s="293"/>
      <c r="X7" s="293"/>
      <c r="Y7" s="293"/>
    </row>
    <row r="8" spans="2:25" ht="13.5" thickBot="1" x14ac:dyDescent="0.25">
      <c r="B8" s="58" t="s">
        <v>3</v>
      </c>
      <c r="C8" s="59" t="s">
        <v>4</v>
      </c>
      <c r="D8" s="99" t="s">
        <v>137</v>
      </c>
      <c r="E8" s="99" t="s">
        <v>138</v>
      </c>
      <c r="F8" s="99" t="s">
        <v>5</v>
      </c>
      <c r="G8" s="99" t="s">
        <v>139</v>
      </c>
      <c r="H8" s="99" t="s">
        <v>140</v>
      </c>
      <c r="I8" s="99" t="s">
        <v>6</v>
      </c>
      <c r="J8" s="99" t="s">
        <v>7</v>
      </c>
      <c r="K8" s="99" t="s">
        <v>8</v>
      </c>
      <c r="L8" s="99" t="s">
        <v>9</v>
      </c>
      <c r="M8" s="99" t="s">
        <v>10</v>
      </c>
      <c r="N8" s="100" t="s">
        <v>469</v>
      </c>
      <c r="O8" s="100" t="s">
        <v>470</v>
      </c>
      <c r="P8" s="100" t="s">
        <v>471</v>
      </c>
      <c r="Q8" s="100" t="s">
        <v>475</v>
      </c>
      <c r="R8" s="100" t="s">
        <v>476</v>
      </c>
      <c r="S8" s="100" t="s">
        <v>477</v>
      </c>
      <c r="T8" s="100" t="s">
        <v>493</v>
      </c>
      <c r="U8" s="100" t="s">
        <v>494</v>
      </c>
      <c r="V8" s="100" t="s">
        <v>495</v>
      </c>
      <c r="W8" s="133" t="s">
        <v>505</v>
      </c>
      <c r="X8" s="133" t="s">
        <v>506</v>
      </c>
      <c r="Y8" s="133" t="s">
        <v>507</v>
      </c>
    </row>
    <row r="9" spans="2:25" x14ac:dyDescent="0.2">
      <c r="B9" s="255" t="s">
        <v>36</v>
      </c>
      <c r="C9" s="256"/>
      <c r="D9" s="104" t="s">
        <v>141</v>
      </c>
      <c r="E9" s="104" t="s">
        <v>142</v>
      </c>
      <c r="F9" s="104" t="s">
        <v>37</v>
      </c>
      <c r="G9" s="104" t="s">
        <v>143</v>
      </c>
      <c r="H9" s="104" t="s">
        <v>144</v>
      </c>
      <c r="I9" s="104" t="s">
        <v>38</v>
      </c>
      <c r="J9" s="104" t="s">
        <v>39</v>
      </c>
      <c r="K9" s="104" t="s">
        <v>40</v>
      </c>
      <c r="L9" s="104" t="s">
        <v>41</v>
      </c>
      <c r="M9" s="104" t="s">
        <v>42</v>
      </c>
      <c r="N9" s="105" t="s">
        <v>472</v>
      </c>
      <c r="O9" s="105" t="s">
        <v>473</v>
      </c>
      <c r="P9" s="105" t="s">
        <v>474</v>
      </c>
      <c r="Q9" s="105" t="s">
        <v>478</v>
      </c>
      <c r="R9" s="105" t="s">
        <v>479</v>
      </c>
      <c r="S9" s="105" t="s">
        <v>480</v>
      </c>
      <c r="T9" s="105" t="s">
        <v>496</v>
      </c>
      <c r="U9" s="105" t="s">
        <v>497</v>
      </c>
      <c r="V9" s="105" t="s">
        <v>498</v>
      </c>
      <c r="W9" s="129" t="e">
        <f>IF(F9=0,0,T9/F9 * 100)</f>
        <v>#VALUE!</v>
      </c>
      <c r="X9" s="129" t="e">
        <f>IF(I9=0,0,U9/I9 * 100)</f>
        <v>#VALUE!</v>
      </c>
      <c r="Y9" s="129" t="e">
        <f>IF(J9=0,0,V9/J9 * 100)</f>
        <v>#VALUE!</v>
      </c>
    </row>
    <row r="11" spans="2:25" ht="13.5" thickBot="1" x14ac:dyDescent="0.25">
      <c r="B11" s="62" t="s">
        <v>43</v>
      </c>
      <c r="C11" s="62" t="s">
        <v>44</v>
      </c>
      <c r="D11" s="99" t="s">
        <v>145</v>
      </c>
      <c r="E11" s="99" t="s">
        <v>146</v>
      </c>
      <c r="F11" s="99" t="s">
        <v>45</v>
      </c>
      <c r="G11" s="99" t="s">
        <v>147</v>
      </c>
      <c r="H11" s="99" t="s">
        <v>148</v>
      </c>
      <c r="I11" s="99" t="s">
        <v>46</v>
      </c>
      <c r="J11" s="99" t="s">
        <v>47</v>
      </c>
      <c r="K11" s="99" t="s">
        <v>48</v>
      </c>
      <c r="L11" s="99" t="s">
        <v>49</v>
      </c>
      <c r="M11" s="99" t="s">
        <v>50</v>
      </c>
      <c r="N11" s="100" t="s">
        <v>481</v>
      </c>
      <c r="O11" s="100" t="s">
        <v>482</v>
      </c>
      <c r="P11" s="100" t="s">
        <v>483</v>
      </c>
      <c r="Q11" s="100" t="s">
        <v>487</v>
      </c>
      <c r="R11" s="100" t="s">
        <v>488</v>
      </c>
      <c r="S11" s="100" t="s">
        <v>489</v>
      </c>
      <c r="T11" s="100" t="s">
        <v>499</v>
      </c>
      <c r="U11" s="100" t="s">
        <v>500</v>
      </c>
      <c r="V11" s="100" t="s">
        <v>501</v>
      </c>
      <c r="W11" s="133" t="s">
        <v>508</v>
      </c>
      <c r="X11" s="133" t="s">
        <v>509</v>
      </c>
      <c r="Y11" s="133" t="s">
        <v>510</v>
      </c>
    </row>
    <row r="12" spans="2:25" x14ac:dyDescent="0.2">
      <c r="B12" s="255" t="s">
        <v>57</v>
      </c>
      <c r="C12" s="256"/>
      <c r="D12" s="104" t="s">
        <v>149</v>
      </c>
      <c r="E12" s="104" t="s">
        <v>150</v>
      </c>
      <c r="F12" s="104" t="s">
        <v>51</v>
      </c>
      <c r="G12" s="104" t="s">
        <v>151</v>
      </c>
      <c r="H12" s="104" t="s">
        <v>152</v>
      </c>
      <c r="I12" s="104" t="s">
        <v>52</v>
      </c>
      <c r="J12" s="104" t="s">
        <v>53</v>
      </c>
      <c r="K12" s="104" t="s">
        <v>54</v>
      </c>
      <c r="L12" s="104" t="s">
        <v>55</v>
      </c>
      <c r="M12" s="104" t="s">
        <v>56</v>
      </c>
      <c r="N12" s="105" t="s">
        <v>484</v>
      </c>
      <c r="O12" s="105" t="s">
        <v>485</v>
      </c>
      <c r="P12" s="105" t="s">
        <v>486</v>
      </c>
      <c r="Q12" s="105" t="s">
        <v>490</v>
      </c>
      <c r="R12" s="105" t="s">
        <v>491</v>
      </c>
      <c r="S12" s="105" t="s">
        <v>492</v>
      </c>
      <c r="T12" s="105" t="s">
        <v>502</v>
      </c>
      <c r="U12" s="105" t="s">
        <v>503</v>
      </c>
      <c r="V12" s="105" t="s">
        <v>504</v>
      </c>
      <c r="W12" s="130" t="e">
        <f>IF(F12=0,0,T12/F12 * 100)</f>
        <v>#VALUE!</v>
      </c>
      <c r="X12" s="130" t="e">
        <f>IF(I12=0,0,U12/I12 * 100)</f>
        <v>#VALUE!</v>
      </c>
      <c r="Y12" s="130" t="e">
        <f>IF(J12=0,0,V12/J12 * 100)</f>
        <v>#VALUE!</v>
      </c>
    </row>
  </sheetData>
  <mergeCells count="33">
    <mergeCell ref="B1:Y2"/>
    <mergeCell ref="N6:N7"/>
    <mergeCell ref="K4:M4"/>
    <mergeCell ref="N4:P4"/>
    <mergeCell ref="Q4:S4"/>
    <mergeCell ref="T4:V4"/>
    <mergeCell ref="W4:Y5"/>
    <mergeCell ref="T6:T7"/>
    <mergeCell ref="K5:M5"/>
    <mergeCell ref="N5:P5"/>
    <mergeCell ref="Q5:S5"/>
    <mergeCell ref="T5:V5"/>
    <mergeCell ref="K6:K7"/>
    <mergeCell ref="L6:L7"/>
    <mergeCell ref="M6:M7"/>
    <mergeCell ref="O6:O7"/>
    <mergeCell ref="B12:C12"/>
    <mergeCell ref="B4:B7"/>
    <mergeCell ref="C4:C7"/>
    <mergeCell ref="D4:J5"/>
    <mergeCell ref="D6:F6"/>
    <mergeCell ref="G6:I6"/>
    <mergeCell ref="J6:J7"/>
    <mergeCell ref="B9:C9"/>
    <mergeCell ref="V6:V7"/>
    <mergeCell ref="W6:W7"/>
    <mergeCell ref="X6:X7"/>
    <mergeCell ref="Y6:Y7"/>
    <mergeCell ref="P6:P7"/>
    <mergeCell ref="Q6:Q7"/>
    <mergeCell ref="R6:R7"/>
    <mergeCell ref="S6:S7"/>
    <mergeCell ref="U6:U7"/>
  </mergeCells>
  <phoneticPr fontId="1"/>
  <pageMargins left="0.70866141732283505" right="0.70866141732283505" top="0.74803149606299202" bottom="0.74803149606299202" header="0.31496062992126" footer="0.31496062992126"/>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7"/>
  <sheetViews>
    <sheetView showGridLines="0" workbookViewId="0"/>
  </sheetViews>
  <sheetFormatPr defaultColWidth="9" defaultRowHeight="13" x14ac:dyDescent="0.2"/>
  <cols>
    <col min="1" max="1" width="3.6328125" style="1" customWidth="1"/>
    <col min="2" max="2" width="35.36328125" style="1" customWidth="1"/>
    <col min="3" max="23" width="6.26953125" style="1" customWidth="1"/>
    <col min="24" max="16384" width="9" style="1"/>
  </cols>
  <sheetData>
    <row r="1" spans="2:23"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row>
    <row r="2" spans="2:23" ht="12" customHeight="1" x14ac:dyDescent="0.2">
      <c r="B2" s="259"/>
      <c r="C2" s="259"/>
      <c r="D2" s="259"/>
      <c r="E2" s="259"/>
      <c r="F2" s="259"/>
      <c r="G2" s="259"/>
      <c r="H2" s="259"/>
      <c r="I2" s="259"/>
      <c r="J2" s="259"/>
      <c r="K2" s="259"/>
      <c r="L2" s="259"/>
      <c r="M2" s="259"/>
      <c r="N2" s="259"/>
      <c r="O2" s="259"/>
      <c r="P2" s="259"/>
      <c r="Q2" s="259"/>
      <c r="R2" s="259"/>
      <c r="S2" s="259"/>
      <c r="T2" s="259"/>
      <c r="U2" s="259"/>
      <c r="V2" s="259"/>
      <c r="W2" s="259"/>
    </row>
    <row r="3" spans="2:23" x14ac:dyDescent="0.2">
      <c r="B3" s="80" t="s">
        <v>1</v>
      </c>
      <c r="C3" s="80"/>
      <c r="D3" s="81"/>
      <c r="E3" s="81"/>
      <c r="F3" s="81"/>
      <c r="G3" s="81"/>
      <c r="H3" s="81"/>
      <c r="I3" s="81"/>
      <c r="J3" s="81"/>
      <c r="K3" s="81"/>
      <c r="L3" s="81"/>
      <c r="M3" s="81"/>
      <c r="N3" s="81"/>
      <c r="O3" s="81"/>
      <c r="P3" s="81"/>
      <c r="Q3" s="81"/>
      <c r="R3" s="81"/>
      <c r="S3" s="81"/>
      <c r="T3" s="81"/>
      <c r="U3" s="80"/>
      <c r="V3" s="81"/>
      <c r="W3" s="84" t="s">
        <v>2</v>
      </c>
    </row>
    <row r="4" spans="2:23" ht="26.25" customHeight="1" x14ac:dyDescent="0.2">
      <c r="B4" s="260" t="s">
        <v>153</v>
      </c>
      <c r="C4" s="266" t="s">
        <v>26</v>
      </c>
      <c r="D4" s="267"/>
      <c r="E4" s="268"/>
      <c r="F4" s="266" t="s">
        <v>154</v>
      </c>
      <c r="G4" s="267"/>
      <c r="H4" s="268"/>
      <c r="I4" s="266" t="s">
        <v>155</v>
      </c>
      <c r="J4" s="267"/>
      <c r="K4" s="268"/>
      <c r="L4" s="266" t="s">
        <v>156</v>
      </c>
      <c r="M4" s="267"/>
      <c r="N4" s="268"/>
      <c r="O4" s="266" t="s">
        <v>157</v>
      </c>
      <c r="P4" s="267"/>
      <c r="Q4" s="268"/>
      <c r="R4" s="266" t="s">
        <v>35</v>
      </c>
      <c r="S4" s="267"/>
      <c r="T4" s="268"/>
      <c r="U4" s="270" t="s">
        <v>59</v>
      </c>
      <c r="V4" s="271"/>
      <c r="W4" s="272"/>
    </row>
    <row r="5" spans="2:23" x14ac:dyDescent="0.2">
      <c r="B5" s="260"/>
      <c r="C5" s="2" t="s">
        <v>23</v>
      </c>
      <c r="D5" s="2" t="s">
        <v>24</v>
      </c>
      <c r="E5" s="2" t="s">
        <v>25</v>
      </c>
      <c r="F5" s="2" t="s">
        <v>23</v>
      </c>
      <c r="G5" s="2" t="s">
        <v>24</v>
      </c>
      <c r="H5" s="2" t="s">
        <v>25</v>
      </c>
      <c r="I5" s="2" t="s">
        <v>23</v>
      </c>
      <c r="J5" s="2" t="s">
        <v>24</v>
      </c>
      <c r="K5" s="2" t="s">
        <v>25</v>
      </c>
      <c r="L5" s="2" t="s">
        <v>23</v>
      </c>
      <c r="M5" s="2" t="s">
        <v>24</v>
      </c>
      <c r="N5" s="2" t="s">
        <v>25</v>
      </c>
      <c r="O5" s="2" t="s">
        <v>23</v>
      </c>
      <c r="P5" s="2" t="s">
        <v>24</v>
      </c>
      <c r="Q5" s="2" t="s">
        <v>25</v>
      </c>
      <c r="R5" s="2" t="s">
        <v>23</v>
      </c>
      <c r="S5" s="2" t="s">
        <v>24</v>
      </c>
      <c r="T5" s="2" t="s">
        <v>25</v>
      </c>
      <c r="U5" s="2" t="s">
        <v>23</v>
      </c>
      <c r="V5" s="2" t="s">
        <v>24</v>
      </c>
      <c r="W5" s="2" t="s">
        <v>25</v>
      </c>
    </row>
    <row r="6" spans="2:23" ht="13.5" thickBot="1" x14ac:dyDescent="0.25">
      <c r="B6" s="59" t="s">
        <v>4</v>
      </c>
      <c r="C6" s="60" t="s">
        <v>5</v>
      </c>
      <c r="D6" s="60" t="s">
        <v>6</v>
      </c>
      <c r="E6" s="60" t="s">
        <v>7</v>
      </c>
      <c r="F6" s="60" t="s">
        <v>8</v>
      </c>
      <c r="G6" s="60" t="s">
        <v>9</v>
      </c>
      <c r="H6" s="60" t="s">
        <v>10</v>
      </c>
      <c r="I6" s="60" t="s">
        <v>74</v>
      </c>
      <c r="J6" s="60" t="s">
        <v>74</v>
      </c>
      <c r="K6" s="60" t="s">
        <v>74</v>
      </c>
      <c r="L6" s="60" t="s">
        <v>74</v>
      </c>
      <c r="M6" s="60" t="s">
        <v>74</v>
      </c>
      <c r="N6" s="60" t="s">
        <v>74</v>
      </c>
      <c r="O6" s="60" t="s">
        <v>8</v>
      </c>
      <c r="P6" s="60" t="s">
        <v>9</v>
      </c>
      <c r="Q6" s="60" t="s">
        <v>10</v>
      </c>
      <c r="R6" s="60" t="s">
        <v>64</v>
      </c>
      <c r="S6" s="60" t="s">
        <v>65</v>
      </c>
      <c r="T6" s="60" t="s">
        <v>66</v>
      </c>
      <c r="U6" s="63"/>
      <c r="V6" s="60"/>
      <c r="W6" s="60"/>
    </row>
    <row r="7" spans="2:23" x14ac:dyDescent="0.2">
      <c r="B7" s="92" t="s">
        <v>36</v>
      </c>
      <c r="C7" s="61" t="s">
        <v>37</v>
      </c>
      <c r="D7" s="61" t="s">
        <v>38</v>
      </c>
      <c r="E7" s="61" t="s">
        <v>39</v>
      </c>
      <c r="F7" s="61" t="s">
        <v>40</v>
      </c>
      <c r="G7" s="61" t="s">
        <v>41</v>
      </c>
      <c r="H7" s="61" t="s">
        <v>42</v>
      </c>
      <c r="I7" s="61">
        <v>0</v>
      </c>
      <c r="J7" s="61">
        <v>0</v>
      </c>
      <c r="K7" s="61">
        <v>0</v>
      </c>
      <c r="L7" s="61">
        <v>0</v>
      </c>
      <c r="M7" s="61">
        <v>0</v>
      </c>
      <c r="N7" s="61">
        <v>0</v>
      </c>
      <c r="O7" s="61" t="s">
        <v>40</v>
      </c>
      <c r="P7" s="61" t="s">
        <v>41</v>
      </c>
      <c r="Q7" s="61" t="s">
        <v>42</v>
      </c>
      <c r="R7" s="61" t="e">
        <f>IF(C7=0,0,O7/C7 * 100)</f>
        <v>#VALUE!</v>
      </c>
      <c r="S7" s="61" t="e">
        <f t="shared" ref="S7:T7" si="0">IF(D7=0,0,P7/D7 * 100)</f>
        <v>#VALUE!</v>
      </c>
      <c r="T7" s="61" t="e">
        <f t="shared" si="0"/>
        <v>#VALUE!</v>
      </c>
      <c r="U7" s="61"/>
      <c r="V7" s="61"/>
      <c r="W7" s="61"/>
    </row>
  </sheetData>
  <mergeCells count="9">
    <mergeCell ref="B1:W2"/>
    <mergeCell ref="U4:W4"/>
    <mergeCell ref="R4:T4"/>
    <mergeCell ref="C4:E4"/>
    <mergeCell ref="B4:B5"/>
    <mergeCell ref="F4:H4"/>
    <mergeCell ref="I4:K4"/>
    <mergeCell ref="L4:N4"/>
    <mergeCell ref="O4:Q4"/>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5"/>
  <sheetViews>
    <sheetView view="pageBreakPreview" zoomScaleNormal="100" zoomScaleSheetLayoutView="100" workbookViewId="0"/>
  </sheetViews>
  <sheetFormatPr defaultRowHeight="13" x14ac:dyDescent="0.2"/>
  <cols>
    <col min="1" max="1" width="2.90625" customWidth="1"/>
    <col min="2" max="16" width="6.26953125" customWidth="1"/>
    <col min="17" max="17" width="3.08984375" customWidth="1"/>
  </cols>
  <sheetData>
    <row r="1" spans="1:17" ht="15.75" customHeight="1" x14ac:dyDescent="0.2">
      <c r="A1" s="18"/>
      <c r="B1" s="18"/>
      <c r="C1" s="18"/>
      <c r="D1" s="18"/>
      <c r="E1" s="18"/>
      <c r="F1" s="18"/>
      <c r="G1" s="18"/>
      <c r="H1" s="18"/>
      <c r="I1" s="18"/>
      <c r="J1" s="18"/>
      <c r="K1" s="18"/>
      <c r="L1" s="18"/>
      <c r="M1" s="18"/>
      <c r="N1" s="18"/>
      <c r="O1" s="18"/>
      <c r="P1" s="18"/>
      <c r="Q1" s="18"/>
    </row>
    <row r="2" spans="1:17" ht="15.75" customHeight="1" x14ac:dyDescent="0.2">
      <c r="A2" s="18"/>
      <c r="B2" s="18" t="s">
        <v>158</v>
      </c>
      <c r="C2" s="18"/>
      <c r="D2" s="18"/>
      <c r="E2" s="18"/>
      <c r="F2" s="18"/>
      <c r="G2" s="18"/>
      <c r="H2" s="18"/>
      <c r="I2" s="18"/>
      <c r="J2" s="18"/>
      <c r="K2" s="18"/>
      <c r="L2" s="18"/>
      <c r="M2" s="18"/>
      <c r="N2" s="18"/>
      <c r="O2" s="18"/>
      <c r="P2" s="18"/>
      <c r="Q2" s="18"/>
    </row>
    <row r="3" spans="1:17" ht="15.75" customHeight="1" x14ac:dyDescent="0.2">
      <c r="A3" s="18"/>
      <c r="B3" s="305" t="s">
        <v>159</v>
      </c>
      <c r="C3" s="305"/>
      <c r="D3" s="305"/>
      <c r="E3" s="305"/>
      <c r="F3" s="305"/>
      <c r="G3" s="305"/>
      <c r="H3" s="305"/>
      <c r="I3" s="305"/>
      <c r="J3" s="305"/>
      <c r="K3" s="305"/>
      <c r="L3" s="305"/>
      <c r="M3" s="305"/>
      <c r="N3" s="305"/>
      <c r="O3" s="305"/>
      <c r="P3" s="305"/>
      <c r="Q3" s="18"/>
    </row>
    <row r="4" spans="1:17" ht="15.75" customHeight="1" x14ac:dyDescent="0.2">
      <c r="A4" s="18"/>
      <c r="B4" s="18"/>
      <c r="C4" s="18"/>
      <c r="D4" s="18"/>
      <c r="E4" s="18"/>
      <c r="F4" s="18"/>
      <c r="G4" s="18"/>
      <c r="H4" s="18"/>
      <c r="I4" s="18"/>
      <c r="J4" s="18"/>
      <c r="K4" s="18"/>
      <c r="L4" s="18"/>
      <c r="M4" s="18"/>
      <c r="N4" s="18"/>
      <c r="O4" s="18"/>
      <c r="P4" s="18"/>
      <c r="Q4" s="18"/>
    </row>
    <row r="5" spans="1:17" ht="15.75" customHeight="1" x14ac:dyDescent="0.2">
      <c r="A5" s="18"/>
      <c r="B5" s="18"/>
      <c r="C5" s="306" t="s">
        <v>160</v>
      </c>
      <c r="D5" s="306"/>
      <c r="E5" s="306"/>
      <c r="F5" s="306"/>
      <c r="G5" s="18"/>
      <c r="H5" s="18"/>
      <c r="I5" s="18"/>
      <c r="J5" s="18"/>
      <c r="K5" s="18"/>
      <c r="L5" s="18"/>
      <c r="M5" s="18"/>
      <c r="N5" s="18"/>
      <c r="O5" s="18"/>
      <c r="P5" s="18"/>
      <c r="Q5" s="18"/>
    </row>
    <row r="6" spans="1:17" ht="15.75" customHeight="1" x14ac:dyDescent="0.2">
      <c r="A6" s="18"/>
      <c r="B6" s="18" t="s">
        <v>161</v>
      </c>
      <c r="C6" s="306" t="s">
        <v>162</v>
      </c>
      <c r="D6" s="306"/>
      <c r="E6" s="306"/>
      <c r="F6" s="306"/>
      <c r="G6" s="18"/>
      <c r="H6" s="18"/>
      <c r="I6" s="18"/>
      <c r="J6" s="18"/>
      <c r="K6" s="18"/>
      <c r="L6" s="18"/>
      <c r="M6" s="18"/>
      <c r="N6" s="18"/>
      <c r="O6" s="18"/>
      <c r="P6" s="18"/>
      <c r="Q6" s="18"/>
    </row>
    <row r="7" spans="1:17" ht="15.75" customHeight="1" x14ac:dyDescent="0.2">
      <c r="A7" s="18"/>
      <c r="B7" s="18"/>
      <c r="C7" s="306" t="s">
        <v>163</v>
      </c>
      <c r="D7" s="306"/>
      <c r="E7" s="306"/>
      <c r="F7" s="306"/>
      <c r="G7" s="18"/>
      <c r="H7" s="18"/>
      <c r="I7" s="18"/>
      <c r="J7" s="18"/>
      <c r="K7" s="18"/>
      <c r="L7" s="18"/>
      <c r="M7" s="18"/>
      <c r="N7" s="18"/>
      <c r="O7" s="18"/>
      <c r="P7" s="18"/>
      <c r="Q7" s="18"/>
    </row>
    <row r="8" spans="1:17" ht="15.75" customHeight="1" x14ac:dyDescent="0.2">
      <c r="A8" s="18"/>
      <c r="B8" s="18"/>
      <c r="C8" s="18"/>
      <c r="D8" s="18"/>
      <c r="E8" s="18"/>
      <c r="F8" s="18"/>
      <c r="G8" s="18"/>
      <c r="H8" s="18"/>
      <c r="I8" s="18"/>
      <c r="J8" s="18"/>
      <c r="K8" s="18"/>
      <c r="L8" s="18"/>
      <c r="M8" s="18"/>
      <c r="N8" s="18"/>
      <c r="O8" s="18"/>
      <c r="P8" s="18"/>
      <c r="Q8" s="18"/>
    </row>
    <row r="9" spans="1:17" ht="33" customHeight="1" x14ac:dyDescent="0.2">
      <c r="A9" s="18"/>
      <c r="B9" s="307" t="s">
        <v>164</v>
      </c>
      <c r="C9" s="307"/>
      <c r="D9" s="307"/>
      <c r="E9" s="307" t="s">
        <v>23</v>
      </c>
      <c r="F9" s="307"/>
      <c r="G9" s="307"/>
      <c r="H9" s="307" t="s">
        <v>24</v>
      </c>
      <c r="I9" s="307"/>
      <c r="J9" s="307"/>
      <c r="K9" s="307" t="s">
        <v>25</v>
      </c>
      <c r="L9" s="307"/>
      <c r="M9" s="307"/>
      <c r="N9" s="307" t="s">
        <v>93</v>
      </c>
      <c r="O9" s="307"/>
      <c r="P9" s="307"/>
      <c r="Q9" s="18"/>
    </row>
    <row r="10" spans="1:17" ht="33" customHeight="1" x14ac:dyDescent="0.2">
      <c r="A10" s="18"/>
      <c r="B10" s="307"/>
      <c r="C10" s="307"/>
      <c r="D10" s="307"/>
      <c r="E10" s="307"/>
      <c r="F10" s="307"/>
      <c r="G10" s="307"/>
      <c r="H10" s="307"/>
      <c r="I10" s="307"/>
      <c r="J10" s="307"/>
      <c r="K10" s="307"/>
      <c r="L10" s="307"/>
      <c r="M10" s="307"/>
      <c r="N10" s="307"/>
      <c r="O10" s="307"/>
      <c r="P10" s="307"/>
      <c r="Q10" s="18"/>
    </row>
    <row r="11" spans="1:17" ht="33" customHeight="1" x14ac:dyDescent="0.2">
      <c r="A11" s="18"/>
      <c r="B11" s="307"/>
      <c r="C11" s="307"/>
      <c r="D11" s="307"/>
      <c r="E11" s="307"/>
      <c r="F11" s="307"/>
      <c r="G11" s="307"/>
      <c r="H11" s="307"/>
      <c r="I11" s="307"/>
      <c r="J11" s="307"/>
      <c r="K11" s="307"/>
      <c r="L11" s="307"/>
      <c r="M11" s="307"/>
      <c r="N11" s="307"/>
      <c r="O11" s="307"/>
      <c r="P11" s="307"/>
      <c r="Q11" s="18"/>
    </row>
    <row r="12" spans="1:17" ht="33" customHeight="1" x14ac:dyDescent="0.2">
      <c r="A12" s="18"/>
      <c r="B12" s="307" t="s">
        <v>165</v>
      </c>
      <c r="C12" s="307"/>
      <c r="D12" s="307"/>
      <c r="E12" s="307"/>
      <c r="F12" s="307"/>
      <c r="G12" s="307"/>
      <c r="H12" s="307"/>
      <c r="I12" s="307"/>
      <c r="J12" s="307"/>
      <c r="K12" s="307"/>
      <c r="L12" s="307"/>
      <c r="M12" s="307"/>
      <c r="N12" s="307"/>
      <c r="O12" s="307"/>
      <c r="P12" s="307"/>
      <c r="Q12" s="18"/>
    </row>
    <row r="13" spans="1:17" x14ac:dyDescent="0.2">
      <c r="A13" s="18"/>
      <c r="B13" s="18"/>
      <c r="C13" s="18"/>
      <c r="D13" s="18"/>
      <c r="E13" s="18"/>
      <c r="F13" s="18"/>
      <c r="G13" s="18"/>
      <c r="H13" s="18"/>
      <c r="I13" s="18"/>
      <c r="J13" s="18"/>
      <c r="K13" s="18"/>
      <c r="L13" s="18"/>
      <c r="M13" s="18"/>
      <c r="N13" s="18"/>
      <c r="O13" s="18"/>
      <c r="P13" s="18"/>
      <c r="Q13" s="18"/>
    </row>
    <row r="14" spans="1:17" ht="16.5" customHeight="1" x14ac:dyDescent="0.2">
      <c r="A14" s="18"/>
      <c r="B14" s="20"/>
      <c r="C14" s="20"/>
      <c r="D14" s="20"/>
      <c r="E14" s="20"/>
      <c r="F14" s="20" t="s">
        <v>120</v>
      </c>
      <c r="G14" s="18"/>
      <c r="H14" s="18"/>
      <c r="I14" s="18"/>
      <c r="J14" s="18"/>
      <c r="K14" s="20" t="s">
        <v>99</v>
      </c>
      <c r="L14" s="20"/>
      <c r="M14" s="20"/>
      <c r="N14" s="20"/>
      <c r="O14" s="20"/>
      <c r="P14" s="20"/>
      <c r="Q14" s="18"/>
    </row>
    <row r="15" spans="1:17" ht="16.5" customHeight="1" x14ac:dyDescent="0.2">
      <c r="A15" s="18"/>
      <c r="B15" s="18"/>
      <c r="C15" s="18"/>
      <c r="D15" s="18"/>
      <c r="E15" s="18"/>
      <c r="F15" s="18"/>
      <c r="G15" s="18"/>
      <c r="H15" s="18"/>
      <c r="I15" s="18"/>
      <c r="J15" s="18"/>
      <c r="K15" s="18"/>
      <c r="L15" s="18"/>
      <c r="M15" s="18"/>
      <c r="N15" s="18"/>
      <c r="O15" s="18"/>
      <c r="P15" s="18"/>
      <c r="Q15" s="18"/>
    </row>
    <row r="16" spans="1:17" ht="16.5" customHeight="1" x14ac:dyDescent="0.2">
      <c r="A16" s="18"/>
      <c r="B16" s="20" t="s">
        <v>122</v>
      </c>
      <c r="C16" s="20"/>
      <c r="D16" s="20"/>
      <c r="E16" s="20"/>
      <c r="F16" s="20"/>
      <c r="G16" s="18"/>
      <c r="H16" s="18"/>
      <c r="I16" s="18"/>
      <c r="J16" s="18"/>
      <c r="K16" s="20" t="s">
        <v>100</v>
      </c>
      <c r="L16" s="20"/>
      <c r="M16" s="20"/>
      <c r="N16" s="20"/>
      <c r="O16" s="20"/>
      <c r="P16" s="20"/>
      <c r="Q16" s="18"/>
    </row>
    <row r="17" spans="1:17" ht="16.5" customHeight="1" x14ac:dyDescent="0.2">
      <c r="A17" s="18"/>
      <c r="B17" s="18"/>
      <c r="C17" s="18"/>
      <c r="D17" s="18"/>
      <c r="E17" s="18"/>
      <c r="F17" s="18"/>
      <c r="G17" s="18"/>
      <c r="H17" s="18"/>
      <c r="I17" s="18"/>
      <c r="J17" s="18"/>
      <c r="K17" s="18"/>
      <c r="L17" s="18"/>
      <c r="M17" s="18"/>
      <c r="N17" s="18"/>
      <c r="O17" s="18"/>
      <c r="P17" s="18"/>
      <c r="Q17" s="18"/>
    </row>
    <row r="18" spans="1:17" ht="16.5" customHeight="1" x14ac:dyDescent="0.2">
      <c r="A18" s="18"/>
      <c r="B18" s="18" t="s">
        <v>101</v>
      </c>
      <c r="C18" s="18" t="s">
        <v>166</v>
      </c>
      <c r="D18" s="18"/>
      <c r="E18" s="18"/>
      <c r="F18" s="18"/>
      <c r="G18" s="18"/>
      <c r="H18" s="18"/>
      <c r="I18" s="18"/>
      <c r="J18" s="18"/>
      <c r="K18" s="18"/>
      <c r="L18" s="18"/>
      <c r="M18" s="18"/>
      <c r="N18" s="18"/>
      <c r="O18" s="18"/>
      <c r="P18" s="18"/>
      <c r="Q18" s="18"/>
    </row>
    <row r="19" spans="1:17" ht="16.5" customHeight="1" x14ac:dyDescent="0.2">
      <c r="A19" s="18"/>
      <c r="B19" s="18"/>
      <c r="C19" s="18" t="s">
        <v>167</v>
      </c>
      <c r="D19" s="18"/>
      <c r="E19" s="18"/>
      <c r="F19" s="18"/>
      <c r="G19" s="18"/>
      <c r="H19" s="18"/>
      <c r="I19" s="18"/>
      <c r="J19" s="18"/>
      <c r="K19" s="18"/>
      <c r="L19" s="18"/>
      <c r="M19" s="18"/>
      <c r="N19" s="18"/>
      <c r="O19" s="18"/>
      <c r="P19" s="18"/>
      <c r="Q19" s="18"/>
    </row>
    <row r="20" spans="1:17" ht="16.5" customHeight="1" x14ac:dyDescent="0.2">
      <c r="A20" s="18"/>
      <c r="B20" s="18"/>
      <c r="C20" s="18" t="s">
        <v>168</v>
      </c>
      <c r="D20" s="18"/>
      <c r="E20" s="18"/>
      <c r="F20" s="18"/>
      <c r="G20" s="18"/>
      <c r="H20" s="18"/>
      <c r="I20" s="18"/>
      <c r="J20" s="18"/>
      <c r="K20" s="18"/>
      <c r="L20" s="18"/>
      <c r="M20" s="18"/>
      <c r="N20" s="18"/>
      <c r="O20" s="18"/>
      <c r="P20" s="18"/>
      <c r="Q20" s="18"/>
    </row>
    <row r="21" spans="1:17" ht="16.5" customHeight="1" x14ac:dyDescent="0.2">
      <c r="A21" s="18"/>
      <c r="B21" s="18"/>
      <c r="C21" s="18" t="s">
        <v>169</v>
      </c>
      <c r="D21" s="18"/>
      <c r="E21" s="18"/>
      <c r="F21" s="18"/>
      <c r="G21" s="18"/>
      <c r="H21" s="18"/>
      <c r="I21" s="18"/>
      <c r="J21" s="18"/>
      <c r="K21" s="18"/>
      <c r="L21" s="18"/>
      <c r="M21" s="18"/>
      <c r="N21" s="18"/>
      <c r="O21" s="18"/>
      <c r="P21" s="18"/>
      <c r="Q21" s="18"/>
    </row>
    <row r="22" spans="1:17" ht="16.5" customHeight="1" x14ac:dyDescent="0.2">
      <c r="A22" s="18"/>
      <c r="B22" s="18"/>
      <c r="C22" s="18" t="s">
        <v>170</v>
      </c>
      <c r="D22" s="18"/>
      <c r="E22" s="18"/>
      <c r="F22" s="18"/>
      <c r="G22" s="18"/>
      <c r="H22" s="18"/>
      <c r="I22" s="18"/>
      <c r="J22" s="18"/>
      <c r="K22" s="18"/>
      <c r="L22" s="18"/>
      <c r="M22" s="18"/>
      <c r="N22" s="18"/>
      <c r="O22" s="18"/>
      <c r="P22" s="18"/>
      <c r="Q22" s="18"/>
    </row>
    <row r="23" spans="1:17" ht="16.5" customHeight="1" x14ac:dyDescent="0.2">
      <c r="A23" s="18"/>
      <c r="B23" s="18"/>
      <c r="C23" s="18"/>
      <c r="D23" s="18"/>
      <c r="E23" s="18"/>
      <c r="F23" s="18"/>
      <c r="G23" s="18"/>
      <c r="H23" s="18"/>
      <c r="I23" s="18"/>
      <c r="J23" s="18"/>
      <c r="K23" s="18"/>
      <c r="L23" s="18"/>
      <c r="M23" s="18"/>
      <c r="N23" s="18"/>
      <c r="O23" s="18"/>
      <c r="P23" s="18"/>
      <c r="Q23" s="18"/>
    </row>
    <row r="24" spans="1:17" ht="16.5" customHeight="1" x14ac:dyDescent="0.2">
      <c r="A24" s="18"/>
      <c r="B24" s="18"/>
      <c r="C24" s="18"/>
      <c r="D24" s="18"/>
      <c r="E24" s="18"/>
      <c r="F24" s="18"/>
      <c r="G24" s="18"/>
      <c r="H24" s="18"/>
      <c r="I24" s="18"/>
      <c r="J24" s="18"/>
      <c r="K24" s="18"/>
      <c r="L24" s="18"/>
      <c r="M24" s="18"/>
      <c r="N24" s="18"/>
      <c r="O24" s="18"/>
      <c r="P24" s="18"/>
      <c r="Q24" s="18"/>
    </row>
    <row r="25" spans="1:17" ht="16.5" customHeight="1" x14ac:dyDescent="0.2">
      <c r="A25" s="18"/>
      <c r="B25" s="18"/>
      <c r="C25" s="18"/>
      <c r="D25" s="18"/>
      <c r="E25" s="18"/>
      <c r="F25" s="18"/>
      <c r="G25" s="18"/>
      <c r="H25" s="18"/>
      <c r="I25" s="18"/>
      <c r="J25" s="18"/>
      <c r="K25" s="18"/>
      <c r="L25" s="18"/>
      <c r="M25" s="18"/>
      <c r="N25" s="18"/>
      <c r="O25" s="18"/>
      <c r="P25" s="18"/>
      <c r="Q25" s="18"/>
    </row>
    <row r="26" spans="1:17" ht="16.5" customHeight="1" x14ac:dyDescent="0.2">
      <c r="A26" s="18"/>
      <c r="B26" s="18" t="s">
        <v>171</v>
      </c>
      <c r="C26" s="18"/>
      <c r="D26" s="18"/>
      <c r="E26" s="18"/>
      <c r="F26" s="18"/>
      <c r="G26" s="18"/>
      <c r="H26" s="18"/>
      <c r="I26" s="18"/>
      <c r="J26" s="18"/>
      <c r="K26" s="18"/>
      <c r="L26" s="18"/>
      <c r="M26" s="18"/>
      <c r="N26" s="18"/>
      <c r="O26" s="18"/>
      <c r="P26" s="18"/>
      <c r="Q26" s="18"/>
    </row>
    <row r="27" spans="1:17" ht="16.5" customHeight="1" x14ac:dyDescent="0.2">
      <c r="A27" s="18"/>
      <c r="B27" s="305" t="s">
        <v>172</v>
      </c>
      <c r="C27" s="305"/>
      <c r="D27" s="305"/>
      <c r="E27" s="305"/>
      <c r="F27" s="305"/>
      <c r="G27" s="305"/>
      <c r="H27" s="305"/>
      <c r="I27" s="305"/>
      <c r="J27" s="305"/>
      <c r="K27" s="305"/>
      <c r="L27" s="305"/>
      <c r="M27" s="305"/>
      <c r="N27" s="305"/>
      <c r="O27" s="305"/>
      <c r="P27" s="305"/>
      <c r="Q27" s="18"/>
    </row>
    <row r="28" spans="1:17" ht="16.5" customHeight="1" x14ac:dyDescent="0.2">
      <c r="A28" s="18"/>
      <c r="B28" s="18"/>
      <c r="C28" s="18"/>
      <c r="D28" s="18"/>
      <c r="E28" s="18"/>
      <c r="F28" s="18"/>
      <c r="G28" s="18"/>
      <c r="H28" s="18"/>
      <c r="I28" s="18"/>
      <c r="J28" s="18"/>
      <c r="K28" s="18"/>
      <c r="L28" s="18" t="s">
        <v>173</v>
      </c>
      <c r="M28" s="18"/>
      <c r="N28" s="18"/>
      <c r="O28" s="18"/>
      <c r="P28" s="18"/>
      <c r="Q28" s="18"/>
    </row>
    <row r="29" spans="1:17" ht="33" customHeight="1" x14ac:dyDescent="0.2">
      <c r="A29" s="18"/>
      <c r="B29" s="307" t="s">
        <v>112</v>
      </c>
      <c r="C29" s="307"/>
      <c r="D29" s="307"/>
      <c r="E29" s="307" t="s">
        <v>174</v>
      </c>
      <c r="F29" s="307"/>
      <c r="G29" s="307"/>
      <c r="H29" s="307" t="s">
        <v>175</v>
      </c>
      <c r="I29" s="307"/>
      <c r="J29" s="307"/>
      <c r="K29" s="307" t="s">
        <v>176</v>
      </c>
      <c r="L29" s="307"/>
      <c r="M29" s="307"/>
      <c r="N29" s="308" t="s">
        <v>182</v>
      </c>
      <c r="O29" s="307"/>
      <c r="P29" s="307"/>
      <c r="Q29" s="18"/>
    </row>
    <row r="30" spans="1:17" ht="33" customHeight="1" x14ac:dyDescent="0.2">
      <c r="A30" s="18"/>
      <c r="B30" s="307" t="s">
        <v>177</v>
      </c>
      <c r="C30" s="307"/>
      <c r="D30" s="307"/>
      <c r="E30" s="307"/>
      <c r="F30" s="307"/>
      <c r="G30" s="307"/>
      <c r="H30" s="307"/>
      <c r="I30" s="307"/>
      <c r="J30" s="307"/>
      <c r="K30" s="307"/>
      <c r="L30" s="307"/>
      <c r="M30" s="307"/>
      <c r="N30" s="307"/>
      <c r="O30" s="307"/>
      <c r="P30" s="307"/>
      <c r="Q30" s="18"/>
    </row>
    <row r="31" spans="1:17" ht="33" customHeight="1" x14ac:dyDescent="0.2">
      <c r="A31" s="18"/>
      <c r="B31" s="307" t="s">
        <v>178</v>
      </c>
      <c r="C31" s="307"/>
      <c r="D31" s="307"/>
      <c r="E31" s="307"/>
      <c r="F31" s="307"/>
      <c r="G31" s="307"/>
      <c r="H31" s="307"/>
      <c r="I31" s="307"/>
      <c r="J31" s="307"/>
      <c r="K31" s="307"/>
      <c r="L31" s="307"/>
      <c r="M31" s="307"/>
      <c r="N31" s="307"/>
      <c r="O31" s="307"/>
      <c r="P31" s="307"/>
      <c r="Q31" s="18"/>
    </row>
    <row r="32" spans="1:17" ht="33" customHeight="1" x14ac:dyDescent="0.2">
      <c r="A32" s="18"/>
      <c r="B32" s="307" t="s">
        <v>120</v>
      </c>
      <c r="C32" s="307" t="s">
        <v>179</v>
      </c>
      <c r="D32" s="307"/>
      <c r="E32" s="307"/>
      <c r="F32" s="307"/>
      <c r="G32" s="307"/>
      <c r="H32" s="307"/>
      <c r="I32" s="307"/>
      <c r="J32" s="307"/>
      <c r="K32" s="307"/>
      <c r="L32" s="307"/>
      <c r="M32" s="307"/>
      <c r="N32" s="307"/>
      <c r="O32" s="307"/>
      <c r="P32" s="307"/>
      <c r="Q32" s="18"/>
    </row>
    <row r="33" spans="1:17" ht="33" customHeight="1" x14ac:dyDescent="0.2">
      <c r="A33" s="18"/>
      <c r="B33" s="307"/>
      <c r="C33" s="307" t="s">
        <v>180</v>
      </c>
      <c r="D33" s="307"/>
      <c r="E33" s="307"/>
      <c r="F33" s="307"/>
      <c r="G33" s="307"/>
      <c r="H33" s="307"/>
      <c r="I33" s="307"/>
      <c r="J33" s="307"/>
      <c r="K33" s="307"/>
      <c r="L33" s="307"/>
      <c r="M33" s="307"/>
      <c r="N33" s="307"/>
      <c r="O33" s="307"/>
      <c r="P33" s="307"/>
      <c r="Q33" s="18"/>
    </row>
    <row r="34" spans="1:17" ht="33" customHeight="1" x14ac:dyDescent="0.2">
      <c r="A34" s="18"/>
      <c r="B34" s="307" t="s">
        <v>181</v>
      </c>
      <c r="C34" s="307"/>
      <c r="D34" s="307"/>
      <c r="E34" s="307"/>
      <c r="F34" s="307"/>
      <c r="G34" s="307"/>
      <c r="H34" s="307"/>
      <c r="I34" s="307"/>
      <c r="J34" s="307"/>
      <c r="K34" s="307"/>
      <c r="L34" s="307"/>
      <c r="M34" s="307"/>
      <c r="N34" s="307"/>
      <c r="O34" s="307"/>
      <c r="P34" s="307"/>
      <c r="Q34" s="18"/>
    </row>
    <row r="35" spans="1:17" x14ac:dyDescent="0.2">
      <c r="A35" s="18"/>
      <c r="B35" s="18"/>
      <c r="C35" s="18"/>
      <c r="D35" s="18"/>
      <c r="E35" s="18"/>
      <c r="F35" s="18"/>
      <c r="G35" s="18"/>
      <c r="H35" s="18"/>
      <c r="I35" s="18"/>
      <c r="J35" s="18"/>
      <c r="K35" s="18"/>
      <c r="L35" s="18"/>
      <c r="M35" s="18"/>
      <c r="N35" s="18"/>
      <c r="O35" s="18"/>
      <c r="P35" s="18"/>
      <c r="Q35" s="18"/>
    </row>
  </sheetData>
  <mergeCells count="56">
    <mergeCell ref="K34:M34"/>
    <mergeCell ref="N34:P34"/>
    <mergeCell ref="B34:D34"/>
    <mergeCell ref="B29:D29"/>
    <mergeCell ref="E29:G29"/>
    <mergeCell ref="E32:G32"/>
    <mergeCell ref="H32:J32"/>
    <mergeCell ref="B30:D30"/>
    <mergeCell ref="B31:D31"/>
    <mergeCell ref="C32:D32"/>
    <mergeCell ref="E31:G31"/>
    <mergeCell ref="H31:J31"/>
    <mergeCell ref="H33:J33"/>
    <mergeCell ref="E34:G34"/>
    <mergeCell ref="H34:J34"/>
    <mergeCell ref="H29:J29"/>
    <mergeCell ref="K29:M29"/>
    <mergeCell ref="N29:P29"/>
    <mergeCell ref="B32:B33"/>
    <mergeCell ref="H30:J30"/>
    <mergeCell ref="K30:M30"/>
    <mergeCell ref="C33:D33"/>
    <mergeCell ref="E30:G30"/>
    <mergeCell ref="E33:G33"/>
    <mergeCell ref="K32:M32"/>
    <mergeCell ref="N32:P32"/>
    <mergeCell ref="N30:P30"/>
    <mergeCell ref="K31:M31"/>
    <mergeCell ref="N31:P31"/>
    <mergeCell ref="K33:M33"/>
    <mergeCell ref="N33:P33"/>
    <mergeCell ref="B27:P27"/>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B3:P3"/>
    <mergeCell ref="C5:F5"/>
    <mergeCell ref="C6:F6"/>
    <mergeCell ref="C7:F7"/>
    <mergeCell ref="B9:D9"/>
    <mergeCell ref="E9:G9"/>
    <mergeCell ref="H9:J9"/>
    <mergeCell ref="K9:M9"/>
    <mergeCell ref="N9:P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5"/>
  <sheetViews>
    <sheetView view="pageBreakPreview" zoomScaleNormal="100" zoomScaleSheetLayoutView="100" workbookViewId="0">
      <selection activeCell="Q23" sqref="Q23"/>
    </sheetView>
  </sheetViews>
  <sheetFormatPr defaultRowHeight="13" x14ac:dyDescent="0.2"/>
  <cols>
    <col min="1" max="1" width="2.36328125" customWidth="1"/>
    <col min="2" max="23" width="4.26953125" customWidth="1"/>
    <col min="24" max="24" width="2.36328125" customWidth="1"/>
  </cols>
  <sheetData>
    <row r="1" spans="1:24" ht="1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4" ht="15.75" customHeight="1" x14ac:dyDescent="0.2">
      <c r="A2" s="18"/>
      <c r="B2" s="18" t="s">
        <v>104</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2">
      <c r="A3" s="18"/>
      <c r="B3" s="305" t="s">
        <v>183</v>
      </c>
      <c r="C3" s="305"/>
      <c r="D3" s="305"/>
      <c r="E3" s="305"/>
      <c r="F3" s="305"/>
      <c r="G3" s="305"/>
      <c r="H3" s="305"/>
      <c r="I3" s="305"/>
      <c r="J3" s="305"/>
      <c r="K3" s="305"/>
      <c r="L3" s="305"/>
      <c r="M3" s="305"/>
      <c r="N3" s="305"/>
      <c r="O3" s="305"/>
      <c r="P3" s="305"/>
      <c r="Q3" s="305"/>
      <c r="R3" s="305"/>
      <c r="S3" s="305"/>
      <c r="T3" s="305"/>
      <c r="U3" s="305"/>
      <c r="V3" s="305"/>
      <c r="W3" s="305"/>
      <c r="X3" s="18"/>
    </row>
    <row r="4" spans="1:24" ht="15.75" customHeight="1" x14ac:dyDescent="0.2">
      <c r="A4" s="18"/>
      <c r="B4" s="18"/>
      <c r="C4" s="18"/>
      <c r="D4" s="18"/>
      <c r="E4" s="18"/>
      <c r="F4" s="18"/>
      <c r="G4" s="18"/>
      <c r="H4" s="18"/>
      <c r="I4" s="18"/>
      <c r="J4" s="18"/>
      <c r="K4" s="18"/>
      <c r="L4" s="18"/>
      <c r="M4" s="18"/>
      <c r="N4" s="18"/>
      <c r="O4" s="18"/>
      <c r="P4" s="18"/>
      <c r="Q4" s="18"/>
      <c r="R4" s="18"/>
      <c r="S4" s="18"/>
      <c r="T4" s="18"/>
      <c r="U4" s="18"/>
      <c r="V4" s="18"/>
      <c r="W4" s="18"/>
      <c r="X4" s="18"/>
    </row>
    <row r="5" spans="1:24" ht="15.75" customHeight="1" x14ac:dyDescent="0.2">
      <c r="A5" s="18"/>
      <c r="B5" s="18"/>
      <c r="C5" s="18"/>
      <c r="D5" s="18"/>
      <c r="E5" s="18"/>
      <c r="F5" s="18"/>
      <c r="G5" s="18" t="s">
        <v>106</v>
      </c>
      <c r="H5" s="18"/>
      <c r="I5" s="18"/>
      <c r="J5" s="18"/>
      <c r="K5" s="18"/>
      <c r="L5" s="18"/>
      <c r="M5" s="18"/>
      <c r="N5" s="18" t="s">
        <v>109</v>
      </c>
      <c r="O5" s="18"/>
      <c r="P5" s="18"/>
      <c r="Q5" s="18"/>
      <c r="R5" s="18"/>
      <c r="S5" s="18"/>
      <c r="T5" s="18"/>
      <c r="U5" s="18"/>
      <c r="V5" s="18"/>
      <c r="W5" s="18"/>
      <c r="X5" s="18"/>
    </row>
    <row r="6" spans="1:24" ht="15.75" customHeight="1" x14ac:dyDescent="0.2">
      <c r="A6" s="18"/>
      <c r="B6" s="18"/>
      <c r="C6" s="18"/>
      <c r="D6" s="18"/>
      <c r="E6" s="18"/>
      <c r="F6" s="18"/>
      <c r="G6" s="18" t="s">
        <v>107</v>
      </c>
      <c r="H6" s="18"/>
      <c r="I6" s="18"/>
      <c r="J6" s="18"/>
      <c r="K6" s="18"/>
      <c r="L6" s="18"/>
      <c r="M6" s="18"/>
      <c r="N6" s="18" t="s">
        <v>110</v>
      </c>
      <c r="O6" s="18"/>
      <c r="P6" s="18"/>
      <c r="Q6" s="18"/>
      <c r="R6" s="18"/>
      <c r="S6" s="18"/>
      <c r="T6" s="18"/>
      <c r="U6" s="18"/>
      <c r="V6" s="18"/>
      <c r="W6" s="18"/>
      <c r="X6" s="18"/>
    </row>
    <row r="7" spans="1:24" ht="15.75" customHeight="1" x14ac:dyDescent="0.2">
      <c r="A7" s="18"/>
      <c r="B7" s="18"/>
      <c r="C7" s="18"/>
      <c r="D7" s="18"/>
      <c r="E7" s="18"/>
      <c r="F7" s="18"/>
      <c r="G7" s="18" t="s">
        <v>108</v>
      </c>
      <c r="H7" s="18"/>
      <c r="I7" s="18"/>
      <c r="J7" s="18"/>
      <c r="K7" s="18"/>
      <c r="L7" s="18"/>
      <c r="M7" s="18"/>
      <c r="N7" s="18" t="s">
        <v>111</v>
      </c>
      <c r="O7" s="18"/>
      <c r="P7" s="18"/>
      <c r="Q7" s="18"/>
      <c r="R7" s="18"/>
      <c r="S7" s="18"/>
      <c r="T7" s="18"/>
      <c r="U7" s="18"/>
      <c r="V7" s="18"/>
      <c r="W7" s="18"/>
      <c r="X7" s="18"/>
    </row>
    <row r="8" spans="1:24" ht="15.75" customHeight="1" x14ac:dyDescent="0.2">
      <c r="A8" s="18"/>
      <c r="B8" s="18"/>
      <c r="C8" s="18"/>
      <c r="D8" s="18"/>
      <c r="E8" s="18"/>
      <c r="F8" s="18"/>
      <c r="G8" s="18"/>
      <c r="H8" s="18"/>
      <c r="I8" s="18"/>
      <c r="J8" s="18"/>
      <c r="K8" s="18"/>
      <c r="L8" s="18"/>
      <c r="M8" s="18"/>
      <c r="N8" s="18"/>
      <c r="O8" s="18"/>
      <c r="P8" s="18"/>
      <c r="Q8" s="18"/>
      <c r="R8" s="18"/>
      <c r="S8" s="18"/>
      <c r="T8" s="18"/>
      <c r="U8" s="18"/>
      <c r="V8" s="18"/>
      <c r="W8" s="18"/>
      <c r="X8" s="18"/>
    </row>
    <row r="9" spans="1:24" ht="33" customHeight="1" x14ac:dyDescent="0.2">
      <c r="A9" s="18"/>
      <c r="B9" s="307" t="s">
        <v>112</v>
      </c>
      <c r="C9" s="307"/>
      <c r="D9" s="307" t="s">
        <v>113</v>
      </c>
      <c r="E9" s="307"/>
      <c r="F9" s="307"/>
      <c r="G9" s="307"/>
      <c r="H9" s="307"/>
      <c r="I9" s="307" t="s">
        <v>114</v>
      </c>
      <c r="J9" s="307"/>
      <c r="K9" s="307"/>
      <c r="L9" s="307"/>
      <c r="M9" s="307"/>
      <c r="N9" s="307" t="s">
        <v>115</v>
      </c>
      <c r="O9" s="307"/>
      <c r="P9" s="307"/>
      <c r="Q9" s="307"/>
      <c r="R9" s="307"/>
      <c r="S9" s="307" t="s">
        <v>116</v>
      </c>
      <c r="T9" s="307"/>
      <c r="U9" s="307"/>
      <c r="V9" s="307"/>
      <c r="W9" s="307"/>
      <c r="X9" s="18"/>
    </row>
    <row r="10" spans="1:24" ht="33" customHeight="1" x14ac:dyDescent="0.2">
      <c r="A10" s="18"/>
      <c r="B10" s="307" t="s">
        <v>23</v>
      </c>
      <c r="C10" s="307"/>
      <c r="D10" s="307"/>
      <c r="E10" s="307"/>
      <c r="F10" s="307"/>
      <c r="G10" s="307"/>
      <c r="H10" s="307"/>
      <c r="I10" s="307"/>
      <c r="J10" s="307"/>
      <c r="K10" s="307"/>
      <c r="L10" s="307"/>
      <c r="M10" s="307"/>
      <c r="N10" s="307"/>
      <c r="O10" s="307"/>
      <c r="P10" s="307"/>
      <c r="Q10" s="307"/>
      <c r="R10" s="307"/>
      <c r="S10" s="307"/>
      <c r="T10" s="307"/>
      <c r="U10" s="307"/>
      <c r="V10" s="307"/>
      <c r="W10" s="307"/>
      <c r="X10" s="18"/>
    </row>
    <row r="11" spans="1:24" ht="33" customHeight="1" x14ac:dyDescent="0.2">
      <c r="A11" s="18"/>
      <c r="B11" s="307" t="s">
        <v>24</v>
      </c>
      <c r="C11" s="307"/>
      <c r="D11" s="307"/>
      <c r="E11" s="307"/>
      <c r="F11" s="307"/>
      <c r="G11" s="307"/>
      <c r="H11" s="307"/>
      <c r="I11" s="307"/>
      <c r="J11" s="307"/>
      <c r="K11" s="307"/>
      <c r="L11" s="307"/>
      <c r="M11" s="307"/>
      <c r="N11" s="307"/>
      <c r="O11" s="307"/>
      <c r="P11" s="307"/>
      <c r="Q11" s="307"/>
      <c r="R11" s="307"/>
      <c r="S11" s="307"/>
      <c r="T11" s="307"/>
      <c r="U11" s="307"/>
      <c r="V11" s="307"/>
      <c r="W11" s="307"/>
      <c r="X11" s="18"/>
    </row>
    <row r="12" spans="1:24" ht="33" customHeight="1" x14ac:dyDescent="0.2">
      <c r="A12" s="18"/>
      <c r="B12" s="307" t="s">
        <v>25</v>
      </c>
      <c r="C12" s="307"/>
      <c r="D12" s="307"/>
      <c r="E12" s="307"/>
      <c r="F12" s="307"/>
      <c r="G12" s="307"/>
      <c r="H12" s="307"/>
      <c r="I12" s="307"/>
      <c r="J12" s="307"/>
      <c r="K12" s="307"/>
      <c r="L12" s="307"/>
      <c r="M12" s="307"/>
      <c r="N12" s="307"/>
      <c r="O12" s="307"/>
      <c r="P12" s="307"/>
      <c r="Q12" s="307"/>
      <c r="R12" s="307"/>
      <c r="S12" s="307"/>
      <c r="T12" s="307"/>
      <c r="U12" s="307"/>
      <c r="V12" s="307"/>
      <c r="W12" s="307"/>
      <c r="X12" s="18"/>
    </row>
    <row r="13" spans="1:24" ht="16.5" customHeight="1" x14ac:dyDescent="0.2">
      <c r="A13" s="18"/>
      <c r="B13" s="18"/>
      <c r="C13" s="18"/>
      <c r="D13" s="18"/>
      <c r="E13" s="18"/>
      <c r="F13" s="18"/>
      <c r="G13" s="18"/>
      <c r="H13" s="18"/>
      <c r="I13" s="18" t="s">
        <v>120</v>
      </c>
      <c r="J13" s="18" t="s">
        <v>96</v>
      </c>
      <c r="K13" s="18"/>
      <c r="L13" s="18"/>
      <c r="M13" s="18"/>
      <c r="N13" s="18"/>
      <c r="O13" s="18"/>
      <c r="P13" s="18"/>
      <c r="Q13" s="18"/>
      <c r="R13" s="18"/>
      <c r="S13" s="18"/>
      <c r="T13" s="18"/>
      <c r="U13" s="18"/>
      <c r="V13" s="18"/>
      <c r="W13" s="18"/>
      <c r="X13" s="18"/>
    </row>
    <row r="14" spans="1:24" ht="16.5" customHeight="1" x14ac:dyDescent="0.2">
      <c r="A14" s="18"/>
      <c r="B14" s="20"/>
      <c r="C14" s="20"/>
      <c r="D14" s="20"/>
      <c r="E14" s="20"/>
      <c r="F14" s="20"/>
      <c r="G14" s="20"/>
      <c r="H14" s="20"/>
      <c r="I14" s="20" t="s">
        <v>95</v>
      </c>
      <c r="J14" s="20" t="s">
        <v>97</v>
      </c>
      <c r="K14" s="18"/>
      <c r="L14" s="18"/>
      <c r="M14" s="18"/>
      <c r="N14" s="18"/>
      <c r="O14" s="20" t="s">
        <v>99</v>
      </c>
      <c r="P14" s="20"/>
      <c r="Q14" s="20"/>
      <c r="R14" s="20"/>
      <c r="S14" s="20"/>
      <c r="T14" s="20"/>
      <c r="U14" s="20"/>
      <c r="V14" s="20"/>
      <c r="W14" s="20"/>
      <c r="X14" s="18"/>
    </row>
    <row r="15" spans="1:24" ht="16.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6.5" customHeight="1" x14ac:dyDescent="0.2">
      <c r="A16" s="18"/>
      <c r="B16" s="20" t="s">
        <v>122</v>
      </c>
      <c r="C16" s="20"/>
      <c r="D16" s="20"/>
      <c r="E16" s="20"/>
      <c r="F16" s="20"/>
      <c r="G16" s="20"/>
      <c r="H16" s="20"/>
      <c r="I16" s="20"/>
      <c r="J16" s="20"/>
      <c r="K16" s="18"/>
      <c r="L16" s="18"/>
      <c r="M16" s="18"/>
      <c r="N16" s="18"/>
      <c r="O16" s="20" t="s">
        <v>100</v>
      </c>
      <c r="P16" s="20"/>
      <c r="Q16" s="20"/>
      <c r="R16" s="20"/>
      <c r="S16" s="20"/>
      <c r="T16" s="20"/>
      <c r="U16" s="20"/>
      <c r="V16" s="20"/>
      <c r="W16" s="20"/>
      <c r="X16" s="18"/>
    </row>
    <row r="17" spans="1:24"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row>
    <row r="18" spans="1:24" ht="16.5" customHeight="1" x14ac:dyDescent="0.2">
      <c r="A18" s="18"/>
      <c r="B18" s="19" t="s">
        <v>101</v>
      </c>
      <c r="C18" s="18" t="s">
        <v>126</v>
      </c>
      <c r="D18" s="18"/>
      <c r="E18" s="18"/>
      <c r="F18" s="18"/>
      <c r="G18" s="18"/>
      <c r="H18" s="18"/>
      <c r="I18" s="18"/>
      <c r="J18" s="18"/>
      <c r="K18" s="18"/>
      <c r="L18" s="18"/>
      <c r="M18" s="18"/>
      <c r="N18" s="18"/>
      <c r="O18" s="18"/>
      <c r="P18" s="18"/>
      <c r="Q18" s="18"/>
      <c r="R18" s="18"/>
      <c r="S18" s="18"/>
      <c r="T18" s="18"/>
      <c r="U18" s="18"/>
      <c r="V18" s="18"/>
      <c r="W18" s="18"/>
      <c r="X18" s="18"/>
    </row>
    <row r="19" spans="1:24" ht="16.5" customHeight="1" x14ac:dyDescent="0.2">
      <c r="A19" s="18"/>
      <c r="B19" s="18"/>
      <c r="C19" s="18" t="s">
        <v>184</v>
      </c>
      <c r="D19" s="18"/>
      <c r="E19" s="18"/>
      <c r="F19" s="18"/>
      <c r="G19" s="18"/>
      <c r="H19" s="18"/>
      <c r="I19" s="18"/>
      <c r="J19" s="18"/>
      <c r="K19" s="18"/>
      <c r="L19" s="18"/>
      <c r="M19" s="18"/>
      <c r="N19" s="18"/>
      <c r="O19" s="18"/>
      <c r="P19" s="18"/>
      <c r="Q19" s="18"/>
      <c r="R19" s="18"/>
      <c r="S19" s="18"/>
      <c r="T19" s="18"/>
      <c r="U19" s="18"/>
      <c r="V19" s="18"/>
      <c r="W19" s="18"/>
      <c r="X19" s="18"/>
    </row>
    <row r="20" spans="1:24" ht="16.5" customHeight="1" x14ac:dyDescent="0.2">
      <c r="A20" s="18"/>
      <c r="B20" s="18"/>
      <c r="C20" s="18" t="s">
        <v>185</v>
      </c>
      <c r="D20" s="18"/>
      <c r="E20" s="18"/>
      <c r="F20" s="18"/>
      <c r="G20" s="18"/>
      <c r="H20" s="18"/>
      <c r="I20" s="18"/>
      <c r="J20" s="18"/>
      <c r="K20" s="18"/>
      <c r="L20" s="18"/>
      <c r="M20" s="18"/>
      <c r="N20" s="18"/>
      <c r="O20" s="18"/>
      <c r="P20" s="18"/>
      <c r="Q20" s="18"/>
      <c r="R20" s="18"/>
      <c r="S20" s="18"/>
      <c r="T20" s="18"/>
      <c r="U20" s="18"/>
      <c r="V20" s="18"/>
      <c r="W20" s="18"/>
      <c r="X20" s="18"/>
    </row>
    <row r="21" spans="1:24" ht="16.5" customHeight="1" x14ac:dyDescent="0.2">
      <c r="A21" s="18"/>
      <c r="B21" s="18"/>
      <c r="C21" s="18" t="s">
        <v>128</v>
      </c>
      <c r="D21" s="18"/>
      <c r="E21" s="18"/>
      <c r="F21" s="18"/>
      <c r="G21" s="18"/>
      <c r="H21" s="18"/>
      <c r="I21" s="18"/>
      <c r="J21" s="18"/>
      <c r="K21" s="18"/>
      <c r="L21" s="18"/>
      <c r="M21" s="18"/>
      <c r="N21" s="18"/>
      <c r="O21" s="18"/>
      <c r="P21" s="18"/>
      <c r="Q21" s="18"/>
      <c r="R21" s="18"/>
      <c r="S21" s="18"/>
      <c r="T21" s="18"/>
      <c r="U21" s="18"/>
      <c r="V21" s="18"/>
      <c r="W21" s="18"/>
      <c r="X21" s="18"/>
    </row>
    <row r="22" spans="1:24" ht="16.5" customHeight="1" x14ac:dyDescent="0.2">
      <c r="A22" s="18"/>
      <c r="B22" s="18"/>
      <c r="C22" s="18" t="s">
        <v>129</v>
      </c>
      <c r="D22" s="18"/>
      <c r="E22" s="18"/>
      <c r="F22" s="18"/>
      <c r="G22" s="18"/>
      <c r="H22" s="18"/>
      <c r="I22" s="18"/>
      <c r="J22" s="18"/>
      <c r="K22" s="18"/>
      <c r="L22" s="18"/>
      <c r="M22" s="18"/>
      <c r="N22" s="18"/>
      <c r="O22" s="18"/>
      <c r="P22" s="18"/>
      <c r="Q22" s="18"/>
      <c r="R22" s="18"/>
      <c r="S22" s="18"/>
      <c r="T22" s="18"/>
      <c r="U22" s="18"/>
      <c r="V22" s="18"/>
      <c r="W22" s="18"/>
      <c r="X22" s="18"/>
    </row>
    <row r="23" spans="1:24" ht="16.5" customHeight="1" x14ac:dyDescent="0.2">
      <c r="A23" s="18"/>
      <c r="B23" s="18"/>
      <c r="C23" s="18" t="s">
        <v>186</v>
      </c>
      <c r="D23" s="18"/>
      <c r="E23" s="18"/>
      <c r="F23" s="18"/>
      <c r="G23" s="18"/>
      <c r="H23" s="18"/>
      <c r="I23" s="18"/>
      <c r="J23" s="18"/>
      <c r="K23" s="18"/>
      <c r="L23" s="18"/>
      <c r="M23" s="18"/>
      <c r="N23" s="18"/>
      <c r="O23" s="18"/>
      <c r="P23" s="18"/>
      <c r="Q23" s="18"/>
      <c r="R23" s="18"/>
      <c r="S23" s="18"/>
      <c r="T23" s="18"/>
      <c r="U23" s="18"/>
      <c r="V23" s="18"/>
      <c r="W23" s="18"/>
      <c r="X23" s="18"/>
    </row>
    <row r="24" spans="1:24" ht="16.5" customHeight="1" x14ac:dyDescent="0.2">
      <c r="A24" s="18"/>
      <c r="B24" s="18"/>
      <c r="C24" s="18" t="s">
        <v>187</v>
      </c>
      <c r="D24" s="18"/>
      <c r="E24" s="18"/>
      <c r="F24" s="18"/>
      <c r="G24" s="18"/>
      <c r="H24" s="18"/>
      <c r="I24" s="18"/>
      <c r="J24" s="18"/>
      <c r="K24" s="18"/>
      <c r="L24" s="18"/>
      <c r="M24" s="18"/>
      <c r="N24" s="18"/>
      <c r="O24" s="18"/>
      <c r="P24" s="18"/>
      <c r="Q24" s="18"/>
      <c r="R24" s="18"/>
      <c r="S24" s="18"/>
      <c r="T24" s="18"/>
      <c r="U24" s="18"/>
      <c r="V24" s="18"/>
      <c r="W24" s="18"/>
      <c r="X24" s="18"/>
    </row>
    <row r="25" spans="1:24" ht="16.5" customHeight="1" x14ac:dyDescent="0.2">
      <c r="A25" s="18"/>
      <c r="B25" s="18"/>
      <c r="C25" s="18" t="s">
        <v>188</v>
      </c>
      <c r="D25" s="18"/>
      <c r="E25" s="18"/>
      <c r="F25" s="18"/>
      <c r="G25" s="18"/>
      <c r="H25" s="18"/>
      <c r="I25" s="18"/>
      <c r="J25" s="18"/>
      <c r="K25" s="18"/>
      <c r="L25" s="18"/>
      <c r="M25" s="18"/>
      <c r="N25" s="18"/>
      <c r="O25" s="18"/>
      <c r="P25" s="18"/>
      <c r="Q25" s="18"/>
      <c r="R25" s="18"/>
      <c r="S25" s="18"/>
      <c r="T25" s="18"/>
      <c r="U25" s="18"/>
      <c r="V25" s="18"/>
      <c r="W25" s="18"/>
      <c r="X25" s="18"/>
    </row>
    <row r="26" spans="1:24" ht="16.5" customHeight="1" x14ac:dyDescent="0.2">
      <c r="A26" s="18"/>
      <c r="B26" s="18"/>
      <c r="C26" s="18" t="s">
        <v>189</v>
      </c>
      <c r="D26" s="18"/>
      <c r="E26" s="18"/>
      <c r="F26" s="18"/>
      <c r="G26" s="18"/>
      <c r="H26" s="18"/>
      <c r="I26" s="18"/>
      <c r="J26" s="18"/>
      <c r="K26" s="18"/>
      <c r="L26" s="18"/>
      <c r="M26" s="18"/>
      <c r="N26" s="18"/>
      <c r="O26" s="18"/>
      <c r="P26" s="18"/>
      <c r="Q26" s="18"/>
      <c r="R26" s="18"/>
      <c r="S26" s="18"/>
      <c r="T26" s="18"/>
      <c r="U26" s="18"/>
      <c r="V26" s="18"/>
      <c r="W26" s="18"/>
      <c r="X26" s="18"/>
    </row>
    <row r="27" spans="1:24" ht="16.5" customHeight="1" x14ac:dyDescent="0.2">
      <c r="A27" s="18"/>
      <c r="B27" s="18"/>
      <c r="C27" s="18" t="s">
        <v>190</v>
      </c>
      <c r="D27" s="18"/>
      <c r="E27" s="18"/>
      <c r="F27" s="18"/>
      <c r="G27" s="18"/>
      <c r="H27" s="18"/>
      <c r="I27" s="18"/>
      <c r="J27" s="18"/>
      <c r="K27" s="18"/>
      <c r="L27" s="18"/>
      <c r="M27" s="18"/>
      <c r="N27" s="18"/>
      <c r="O27" s="18"/>
      <c r="P27" s="18"/>
      <c r="Q27" s="18"/>
      <c r="R27" s="18"/>
      <c r="S27" s="18"/>
      <c r="T27" s="18"/>
      <c r="U27" s="18"/>
      <c r="V27" s="18"/>
      <c r="W27" s="18"/>
      <c r="X27" s="18"/>
    </row>
    <row r="28" spans="1:24" ht="1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1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row>
    <row r="30" spans="1:24" ht="1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row>
    <row r="31" spans="1:24" ht="1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1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row>
    <row r="33" spans="1:24" ht="1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4" ht="1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ht="1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row>
  </sheetData>
  <mergeCells count="21">
    <mergeCell ref="B12:C12"/>
    <mergeCell ref="D12:H12"/>
    <mergeCell ref="I12:M12"/>
    <mergeCell ref="N12:R12"/>
    <mergeCell ref="S12:W12"/>
    <mergeCell ref="B10:C10"/>
    <mergeCell ref="D10:H10"/>
    <mergeCell ref="I10:M10"/>
    <mergeCell ref="N10:R10"/>
    <mergeCell ref="S10:W10"/>
    <mergeCell ref="B11:C11"/>
    <mergeCell ref="D11:H11"/>
    <mergeCell ref="I11:M11"/>
    <mergeCell ref="N11:R11"/>
    <mergeCell ref="S11:W11"/>
    <mergeCell ref="B3:W3"/>
    <mergeCell ref="B9:C9"/>
    <mergeCell ref="D9:H9"/>
    <mergeCell ref="I9:M9"/>
    <mergeCell ref="N9:R9"/>
    <mergeCell ref="S9:W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8"/>
  <sheetViews>
    <sheetView tabSelected="1" view="pageBreakPreview" topLeftCell="A28" zoomScale="60" zoomScaleNormal="100" workbookViewId="0">
      <selection activeCell="Z46" sqref="Z46"/>
    </sheetView>
  </sheetViews>
  <sheetFormatPr defaultColWidth="9" defaultRowHeight="13" x14ac:dyDescent="0.2"/>
  <cols>
    <col min="1" max="1" width="3.6328125" style="1" customWidth="1"/>
    <col min="2" max="2" width="5.453125" style="1" customWidth="1"/>
    <col min="3" max="3" width="6.453125" style="1" customWidth="1"/>
    <col min="4" max="4" width="31.453125" style="1" customWidth="1"/>
    <col min="5" max="6" width="8.54296875" style="1" bestFit="1" customWidth="1"/>
    <col min="7" max="7" width="8.08984375" style="1" customWidth="1"/>
    <col min="8" max="18" width="6.6328125" style="1" customWidth="1"/>
    <col min="19" max="19" width="8.54296875" style="1" bestFit="1" customWidth="1"/>
    <col min="20" max="22" width="6.6328125" style="1" customWidth="1"/>
    <col min="23" max="16384" width="9" style="1"/>
  </cols>
  <sheetData>
    <row r="1" spans="1:23" x14ac:dyDescent="0.2">
      <c r="B1" s="259" t="s">
        <v>981</v>
      </c>
      <c r="C1" s="259"/>
      <c r="D1" s="259"/>
      <c r="E1" s="259"/>
      <c r="F1" s="259"/>
      <c r="G1" s="259"/>
      <c r="H1" s="259"/>
      <c r="I1" s="259"/>
      <c r="J1" s="259"/>
      <c r="K1" s="259"/>
      <c r="L1" s="259"/>
      <c r="M1" s="259"/>
      <c r="N1" s="259"/>
      <c r="O1" s="259"/>
      <c r="P1" s="259"/>
      <c r="Q1" s="259"/>
      <c r="R1" s="259"/>
      <c r="S1" s="259"/>
      <c r="T1" s="259"/>
      <c r="U1" s="259"/>
      <c r="V1" s="259"/>
    </row>
    <row r="2" spans="1:23" x14ac:dyDescent="0.2">
      <c r="B2" s="259"/>
      <c r="C2" s="259"/>
      <c r="D2" s="259"/>
      <c r="E2" s="259"/>
      <c r="F2" s="259"/>
      <c r="G2" s="259"/>
      <c r="H2" s="259"/>
      <c r="I2" s="259"/>
      <c r="J2" s="259"/>
      <c r="K2" s="259"/>
      <c r="L2" s="259"/>
      <c r="M2" s="259"/>
      <c r="N2" s="259"/>
      <c r="O2" s="259"/>
      <c r="P2" s="259"/>
      <c r="Q2" s="259"/>
      <c r="R2" s="259"/>
      <c r="S2" s="259"/>
      <c r="T2" s="259"/>
      <c r="U2" s="259"/>
      <c r="V2" s="259"/>
    </row>
    <row r="3" spans="1:23" x14ac:dyDescent="0.2">
      <c r="B3" s="80" t="s">
        <v>982</v>
      </c>
      <c r="C3" s="81"/>
      <c r="D3" s="81"/>
      <c r="E3" s="81"/>
      <c r="F3" s="81"/>
      <c r="G3" s="81"/>
      <c r="H3" s="81"/>
      <c r="I3" s="81"/>
      <c r="J3" s="81"/>
      <c r="K3" s="81"/>
      <c r="L3" s="81"/>
      <c r="M3" s="81"/>
      <c r="N3" s="81"/>
      <c r="O3" s="81"/>
      <c r="P3" s="81"/>
      <c r="Q3" s="81"/>
      <c r="R3" s="81"/>
      <c r="S3" s="81"/>
      <c r="T3" s="81"/>
      <c r="U3" s="81"/>
      <c r="V3" s="84" t="s">
        <v>69</v>
      </c>
    </row>
    <row r="4" spans="1:23" x14ac:dyDescent="0.2">
      <c r="B4" s="260" t="s">
        <v>191</v>
      </c>
      <c r="C4" s="260" t="s">
        <v>58</v>
      </c>
      <c r="D4" s="260" t="s">
        <v>193</v>
      </c>
      <c r="E4" s="260" t="s">
        <v>26</v>
      </c>
      <c r="F4" s="260"/>
      <c r="G4" s="260"/>
      <c r="H4" s="258" t="s">
        <v>27</v>
      </c>
      <c r="I4" s="258"/>
      <c r="J4" s="258"/>
      <c r="K4" s="258" t="s">
        <v>28</v>
      </c>
      <c r="L4" s="258"/>
      <c r="M4" s="258"/>
      <c r="N4" s="258" t="s">
        <v>29</v>
      </c>
      <c r="O4" s="258"/>
      <c r="P4" s="258"/>
      <c r="Q4" s="258" t="s">
        <v>30</v>
      </c>
      <c r="R4" s="258"/>
      <c r="S4" s="258"/>
      <c r="T4" s="260" t="s">
        <v>35</v>
      </c>
      <c r="U4" s="260"/>
      <c r="V4" s="260"/>
    </row>
    <row r="5" spans="1:23" x14ac:dyDescent="0.2">
      <c r="B5" s="260"/>
      <c r="C5" s="260"/>
      <c r="D5" s="260"/>
      <c r="E5" s="260"/>
      <c r="F5" s="260"/>
      <c r="G5" s="260"/>
      <c r="H5" s="257" t="s">
        <v>31</v>
      </c>
      <c r="I5" s="257"/>
      <c r="J5" s="257"/>
      <c r="K5" s="257" t="s">
        <v>32</v>
      </c>
      <c r="L5" s="257"/>
      <c r="M5" s="257"/>
      <c r="N5" s="257" t="s">
        <v>33</v>
      </c>
      <c r="O5" s="257"/>
      <c r="P5" s="257"/>
      <c r="Q5" s="257" t="s">
        <v>34</v>
      </c>
      <c r="R5" s="257"/>
      <c r="S5" s="257"/>
      <c r="T5" s="260"/>
      <c r="U5" s="260"/>
      <c r="V5" s="260"/>
    </row>
    <row r="6" spans="1:23" x14ac:dyDescent="0.2">
      <c r="B6" s="260"/>
      <c r="C6" s="260"/>
      <c r="D6" s="260"/>
      <c r="E6" s="2" t="s">
        <v>23</v>
      </c>
      <c r="F6" s="2" t="s">
        <v>24</v>
      </c>
      <c r="G6" s="2" t="s">
        <v>25</v>
      </c>
      <c r="H6" s="2" t="s">
        <v>23</v>
      </c>
      <c r="I6" s="2" t="s">
        <v>24</v>
      </c>
      <c r="J6" s="2" t="s">
        <v>25</v>
      </c>
      <c r="K6" s="2" t="s">
        <v>23</v>
      </c>
      <c r="L6" s="2" t="s">
        <v>24</v>
      </c>
      <c r="M6" s="2" t="s">
        <v>25</v>
      </c>
      <c r="N6" s="2" t="s">
        <v>23</v>
      </c>
      <c r="O6" s="2" t="s">
        <v>24</v>
      </c>
      <c r="P6" s="2" t="s">
        <v>25</v>
      </c>
      <c r="Q6" s="2" t="s">
        <v>23</v>
      </c>
      <c r="R6" s="2" t="s">
        <v>24</v>
      </c>
      <c r="S6" s="2" t="s">
        <v>25</v>
      </c>
      <c r="T6" s="2" t="s">
        <v>23</v>
      </c>
      <c r="U6" s="2" t="s">
        <v>24</v>
      </c>
      <c r="V6" s="2" t="s">
        <v>25</v>
      </c>
    </row>
    <row r="7" spans="1:23" ht="13.5" thickBot="1" x14ac:dyDescent="0.25">
      <c r="B7" s="58" t="s">
        <v>983</v>
      </c>
      <c r="C7" s="58" t="s">
        <v>984</v>
      </c>
      <c r="D7" s="59" t="s">
        <v>1031</v>
      </c>
      <c r="E7" s="99">
        <v>2149</v>
      </c>
      <c r="F7" s="99">
        <v>2088</v>
      </c>
      <c r="G7" s="99">
        <v>4237</v>
      </c>
      <c r="H7" s="99">
        <v>772</v>
      </c>
      <c r="I7" s="99">
        <v>650</v>
      </c>
      <c r="J7" s="99">
        <v>1422</v>
      </c>
      <c r="K7" s="99">
        <v>8</v>
      </c>
      <c r="L7" s="99">
        <v>6</v>
      </c>
      <c r="M7" s="99">
        <v>14</v>
      </c>
      <c r="N7" s="99">
        <v>503</v>
      </c>
      <c r="O7" s="99">
        <v>584</v>
      </c>
      <c r="P7" s="99">
        <v>1087</v>
      </c>
      <c r="Q7" s="100">
        <v>1283</v>
      </c>
      <c r="R7" s="100">
        <v>1240</v>
      </c>
      <c r="S7" s="100">
        <v>2523</v>
      </c>
      <c r="T7" s="133">
        <v>59.7</v>
      </c>
      <c r="U7" s="133">
        <v>59.39</v>
      </c>
      <c r="V7" s="133">
        <v>59.55</v>
      </c>
    </row>
    <row r="8" spans="1:23" x14ac:dyDescent="0.2">
      <c r="A8"/>
      <c r="B8" s="58" t="s">
        <v>983</v>
      </c>
      <c r="C8" s="58" t="s">
        <v>985</v>
      </c>
      <c r="D8" s="59" t="s">
        <v>1032</v>
      </c>
      <c r="E8" s="99">
        <v>3342</v>
      </c>
      <c r="F8" s="99">
        <v>3095</v>
      </c>
      <c r="G8" s="99">
        <v>6437</v>
      </c>
      <c r="H8" s="99">
        <v>1174</v>
      </c>
      <c r="I8" s="99">
        <v>885</v>
      </c>
      <c r="J8" s="99">
        <v>2059</v>
      </c>
      <c r="K8" s="99">
        <v>8</v>
      </c>
      <c r="L8" s="99">
        <v>3</v>
      </c>
      <c r="M8" s="99">
        <v>11</v>
      </c>
      <c r="N8" s="99">
        <v>889</v>
      </c>
      <c r="O8" s="99">
        <v>930</v>
      </c>
      <c r="P8" s="99">
        <v>1819</v>
      </c>
      <c r="Q8" s="100">
        <v>2071</v>
      </c>
      <c r="R8" s="100">
        <v>1818</v>
      </c>
      <c r="S8" s="100">
        <v>3889</v>
      </c>
      <c r="T8" s="133">
        <v>61.97</v>
      </c>
      <c r="U8" s="133">
        <v>58.74</v>
      </c>
      <c r="V8" s="133">
        <v>60.42</v>
      </c>
      <c r="W8"/>
    </row>
    <row r="9" spans="1:23" x14ac:dyDescent="0.2">
      <c r="A9"/>
      <c r="B9" s="58" t="s">
        <v>983</v>
      </c>
      <c r="C9" s="58" t="s">
        <v>986</v>
      </c>
      <c r="D9" s="59" t="s">
        <v>1033</v>
      </c>
      <c r="E9" s="99">
        <v>4498</v>
      </c>
      <c r="F9" s="99">
        <v>4249</v>
      </c>
      <c r="G9" s="99">
        <v>8747</v>
      </c>
      <c r="H9" s="99">
        <v>1435</v>
      </c>
      <c r="I9" s="99">
        <v>1152</v>
      </c>
      <c r="J9" s="99">
        <v>2587</v>
      </c>
      <c r="K9" s="99">
        <v>11</v>
      </c>
      <c r="L9" s="99">
        <v>9</v>
      </c>
      <c r="M9" s="99">
        <v>20</v>
      </c>
      <c r="N9" s="99">
        <v>1316</v>
      </c>
      <c r="O9" s="99">
        <v>1422</v>
      </c>
      <c r="P9" s="99">
        <v>2738</v>
      </c>
      <c r="Q9" s="100">
        <v>2762</v>
      </c>
      <c r="R9" s="100">
        <v>2583</v>
      </c>
      <c r="S9" s="100">
        <v>5345</v>
      </c>
      <c r="T9" s="133">
        <v>61.41</v>
      </c>
      <c r="U9" s="133">
        <v>60.79</v>
      </c>
      <c r="V9" s="133">
        <v>61.11</v>
      </c>
      <c r="W9"/>
    </row>
    <row r="10" spans="1:23" x14ac:dyDescent="0.2">
      <c r="A10"/>
      <c r="B10" s="58" t="s">
        <v>983</v>
      </c>
      <c r="C10" s="58" t="s">
        <v>987</v>
      </c>
      <c r="D10" s="59" t="s">
        <v>1034</v>
      </c>
      <c r="E10" s="99">
        <v>3273</v>
      </c>
      <c r="F10" s="99">
        <v>3537</v>
      </c>
      <c r="G10" s="99">
        <v>6810</v>
      </c>
      <c r="H10" s="99">
        <v>930</v>
      </c>
      <c r="I10" s="99">
        <v>879</v>
      </c>
      <c r="J10" s="99">
        <v>1809</v>
      </c>
      <c r="K10" s="99">
        <v>7</v>
      </c>
      <c r="L10" s="99">
        <v>5</v>
      </c>
      <c r="M10" s="99">
        <v>12</v>
      </c>
      <c r="N10" s="99">
        <v>1209</v>
      </c>
      <c r="O10" s="99">
        <v>1415</v>
      </c>
      <c r="P10" s="99">
        <v>2624</v>
      </c>
      <c r="Q10" s="100">
        <v>2146</v>
      </c>
      <c r="R10" s="100">
        <v>2299</v>
      </c>
      <c r="S10" s="100">
        <v>4445</v>
      </c>
      <c r="T10" s="133">
        <v>65.569999999999993</v>
      </c>
      <c r="U10" s="133">
        <v>65</v>
      </c>
      <c r="V10" s="133">
        <v>65.27</v>
      </c>
      <c r="W10"/>
    </row>
    <row r="11" spans="1:23" x14ac:dyDescent="0.2">
      <c r="A11"/>
      <c r="B11" s="58" t="s">
        <v>983</v>
      </c>
      <c r="C11" s="58" t="s">
        <v>988</v>
      </c>
      <c r="D11" s="59" t="s">
        <v>1035</v>
      </c>
      <c r="E11" s="99">
        <v>3864</v>
      </c>
      <c r="F11" s="99">
        <v>4215</v>
      </c>
      <c r="G11" s="99">
        <v>8079</v>
      </c>
      <c r="H11" s="99">
        <v>1314</v>
      </c>
      <c r="I11" s="99">
        <v>1211</v>
      </c>
      <c r="J11" s="99">
        <v>2525</v>
      </c>
      <c r="K11" s="99">
        <v>9</v>
      </c>
      <c r="L11" s="99">
        <v>10</v>
      </c>
      <c r="M11" s="99">
        <v>19</v>
      </c>
      <c r="N11" s="99">
        <v>1170</v>
      </c>
      <c r="O11" s="99">
        <v>1402</v>
      </c>
      <c r="P11" s="99">
        <v>2572</v>
      </c>
      <c r="Q11" s="100">
        <v>2493</v>
      </c>
      <c r="R11" s="100">
        <v>2623</v>
      </c>
      <c r="S11" s="100">
        <v>5116</v>
      </c>
      <c r="T11" s="133">
        <v>64.52</v>
      </c>
      <c r="U11" s="133">
        <v>62.23</v>
      </c>
      <c r="V11" s="133">
        <v>63.32</v>
      </c>
      <c r="W11"/>
    </row>
    <row r="12" spans="1:23" x14ac:dyDescent="0.2">
      <c r="A12"/>
      <c r="B12" s="58" t="s">
        <v>983</v>
      </c>
      <c r="C12" s="58" t="s">
        <v>989</v>
      </c>
      <c r="D12" s="59" t="s">
        <v>1036</v>
      </c>
      <c r="E12" s="99">
        <v>1345</v>
      </c>
      <c r="F12" s="99">
        <v>1457</v>
      </c>
      <c r="G12" s="99">
        <v>2802</v>
      </c>
      <c r="H12" s="99">
        <v>535</v>
      </c>
      <c r="I12" s="99">
        <v>518</v>
      </c>
      <c r="J12" s="99">
        <v>1053</v>
      </c>
      <c r="K12" s="99">
        <v>3</v>
      </c>
      <c r="L12" s="99">
        <v>1</v>
      </c>
      <c r="M12" s="99">
        <v>4</v>
      </c>
      <c r="N12" s="99">
        <v>342</v>
      </c>
      <c r="O12" s="99">
        <v>381</v>
      </c>
      <c r="P12" s="99">
        <v>723</v>
      </c>
      <c r="Q12" s="100">
        <v>880</v>
      </c>
      <c r="R12" s="100">
        <v>900</v>
      </c>
      <c r="S12" s="100">
        <v>1780</v>
      </c>
      <c r="T12" s="133">
        <v>65.430000000000007</v>
      </c>
      <c r="U12" s="133">
        <v>61.77</v>
      </c>
      <c r="V12" s="133">
        <v>63.53</v>
      </c>
      <c r="W12"/>
    </row>
    <row r="13" spans="1:23" x14ac:dyDescent="0.2">
      <c r="A13"/>
      <c r="B13" s="58" t="s">
        <v>983</v>
      </c>
      <c r="C13" s="58" t="s">
        <v>990</v>
      </c>
      <c r="D13" s="59" t="s">
        <v>1037</v>
      </c>
      <c r="E13" s="99">
        <v>3332</v>
      </c>
      <c r="F13" s="99">
        <v>3447</v>
      </c>
      <c r="G13" s="99">
        <v>6779</v>
      </c>
      <c r="H13" s="99">
        <v>1276</v>
      </c>
      <c r="I13" s="99">
        <v>1154</v>
      </c>
      <c r="J13" s="99">
        <v>2430</v>
      </c>
      <c r="K13" s="99">
        <v>14</v>
      </c>
      <c r="L13" s="99">
        <v>6</v>
      </c>
      <c r="M13" s="99">
        <v>20</v>
      </c>
      <c r="N13" s="99">
        <v>798</v>
      </c>
      <c r="O13" s="99">
        <v>922</v>
      </c>
      <c r="P13" s="99">
        <v>1720</v>
      </c>
      <c r="Q13" s="100">
        <v>2088</v>
      </c>
      <c r="R13" s="100">
        <v>2082</v>
      </c>
      <c r="S13" s="100">
        <v>4170</v>
      </c>
      <c r="T13" s="133">
        <v>62.67</v>
      </c>
      <c r="U13" s="133">
        <v>60.4</v>
      </c>
      <c r="V13" s="133">
        <v>61.51</v>
      </c>
      <c r="W13"/>
    </row>
    <row r="14" spans="1:23" x14ac:dyDescent="0.2">
      <c r="A14"/>
      <c r="B14" s="58" t="s">
        <v>983</v>
      </c>
      <c r="C14" s="58" t="s">
        <v>991</v>
      </c>
      <c r="D14" s="59" t="s">
        <v>1038</v>
      </c>
      <c r="E14" s="99">
        <v>1663</v>
      </c>
      <c r="F14" s="99">
        <v>1742</v>
      </c>
      <c r="G14" s="99">
        <v>3405</v>
      </c>
      <c r="H14" s="99">
        <v>591</v>
      </c>
      <c r="I14" s="99">
        <v>542</v>
      </c>
      <c r="J14" s="99">
        <v>1133</v>
      </c>
      <c r="K14" s="99">
        <v>7</v>
      </c>
      <c r="L14" s="99">
        <v>4</v>
      </c>
      <c r="M14" s="99">
        <v>11</v>
      </c>
      <c r="N14" s="99">
        <v>407</v>
      </c>
      <c r="O14" s="99">
        <v>511</v>
      </c>
      <c r="P14" s="99">
        <v>918</v>
      </c>
      <c r="Q14" s="100">
        <v>1005</v>
      </c>
      <c r="R14" s="100">
        <v>1057</v>
      </c>
      <c r="S14" s="100">
        <v>2062</v>
      </c>
      <c r="T14" s="133">
        <v>60.43</v>
      </c>
      <c r="U14" s="133">
        <v>60.68</v>
      </c>
      <c r="V14" s="133">
        <v>60.56</v>
      </c>
      <c r="W14"/>
    </row>
    <row r="15" spans="1:23" x14ac:dyDescent="0.2">
      <c r="A15"/>
      <c r="B15" s="58" t="s">
        <v>983</v>
      </c>
      <c r="C15" s="58" t="s">
        <v>992</v>
      </c>
      <c r="D15" s="59" t="s">
        <v>1039</v>
      </c>
      <c r="E15" s="99">
        <v>2298</v>
      </c>
      <c r="F15" s="99">
        <v>2425</v>
      </c>
      <c r="G15" s="99">
        <v>4723</v>
      </c>
      <c r="H15" s="99">
        <v>790</v>
      </c>
      <c r="I15" s="99">
        <v>678</v>
      </c>
      <c r="J15" s="99">
        <v>1468</v>
      </c>
      <c r="K15" s="99">
        <v>3</v>
      </c>
      <c r="L15" s="99">
        <v>6</v>
      </c>
      <c r="M15" s="99">
        <v>9</v>
      </c>
      <c r="N15" s="99">
        <v>697</v>
      </c>
      <c r="O15" s="99">
        <v>815</v>
      </c>
      <c r="P15" s="99">
        <v>1512</v>
      </c>
      <c r="Q15" s="100">
        <v>1490</v>
      </c>
      <c r="R15" s="100">
        <v>1499</v>
      </c>
      <c r="S15" s="100">
        <v>2989</v>
      </c>
      <c r="T15" s="133">
        <v>64.84</v>
      </c>
      <c r="U15" s="133">
        <v>61.81</v>
      </c>
      <c r="V15" s="133">
        <v>63.29</v>
      </c>
      <c r="W15"/>
    </row>
    <row r="16" spans="1:23" x14ac:dyDescent="0.2">
      <c r="A16"/>
      <c r="B16" s="58" t="s">
        <v>983</v>
      </c>
      <c r="C16" s="58" t="s">
        <v>993</v>
      </c>
      <c r="D16" s="59" t="s">
        <v>1040</v>
      </c>
      <c r="E16" s="99">
        <v>3616</v>
      </c>
      <c r="F16" s="99">
        <v>3955</v>
      </c>
      <c r="G16" s="99">
        <v>7571</v>
      </c>
      <c r="H16" s="99">
        <v>929</v>
      </c>
      <c r="I16" s="99">
        <v>863</v>
      </c>
      <c r="J16" s="99">
        <v>1792</v>
      </c>
      <c r="K16" s="99">
        <v>9</v>
      </c>
      <c r="L16" s="99">
        <v>5</v>
      </c>
      <c r="M16" s="99">
        <v>14</v>
      </c>
      <c r="N16" s="99">
        <v>1286</v>
      </c>
      <c r="O16" s="99">
        <v>1519</v>
      </c>
      <c r="P16" s="99">
        <v>2805</v>
      </c>
      <c r="Q16" s="100">
        <v>2224</v>
      </c>
      <c r="R16" s="100">
        <v>2387</v>
      </c>
      <c r="S16" s="100">
        <v>4611</v>
      </c>
      <c r="T16" s="133">
        <v>61.5</v>
      </c>
      <c r="U16" s="133">
        <v>60.35</v>
      </c>
      <c r="V16" s="133">
        <v>60.9</v>
      </c>
      <c r="W16"/>
    </row>
    <row r="17" spans="1:23" x14ac:dyDescent="0.2">
      <c r="A17"/>
      <c r="B17" s="58" t="s">
        <v>983</v>
      </c>
      <c r="C17" s="58" t="s">
        <v>994</v>
      </c>
      <c r="D17" s="59" t="s">
        <v>1041</v>
      </c>
      <c r="E17" s="99">
        <v>2888</v>
      </c>
      <c r="F17" s="99">
        <v>3132</v>
      </c>
      <c r="G17" s="99">
        <v>6020</v>
      </c>
      <c r="H17" s="99">
        <v>908</v>
      </c>
      <c r="I17" s="99">
        <v>765</v>
      </c>
      <c r="J17" s="99">
        <v>1673</v>
      </c>
      <c r="K17" s="99">
        <v>8</v>
      </c>
      <c r="L17" s="99">
        <v>7</v>
      </c>
      <c r="M17" s="99">
        <v>15</v>
      </c>
      <c r="N17" s="99">
        <v>840</v>
      </c>
      <c r="O17" s="99">
        <v>1004</v>
      </c>
      <c r="P17" s="99">
        <v>1844</v>
      </c>
      <c r="Q17" s="100">
        <v>1756</v>
      </c>
      <c r="R17" s="100">
        <v>1776</v>
      </c>
      <c r="S17" s="100">
        <v>3532</v>
      </c>
      <c r="T17" s="133">
        <v>60.8</v>
      </c>
      <c r="U17" s="133">
        <v>56.7</v>
      </c>
      <c r="V17" s="133">
        <v>58.67</v>
      </c>
      <c r="W17"/>
    </row>
    <row r="18" spans="1:23" x14ac:dyDescent="0.2">
      <c r="A18"/>
      <c r="B18" s="58" t="s">
        <v>983</v>
      </c>
      <c r="C18" s="58" t="s">
        <v>995</v>
      </c>
      <c r="D18" s="59" t="s">
        <v>1042</v>
      </c>
      <c r="E18" s="99">
        <v>2128</v>
      </c>
      <c r="F18" s="99">
        <v>2379</v>
      </c>
      <c r="G18" s="99">
        <v>4507</v>
      </c>
      <c r="H18" s="99">
        <v>756</v>
      </c>
      <c r="I18" s="99">
        <v>697</v>
      </c>
      <c r="J18" s="99">
        <v>1453</v>
      </c>
      <c r="K18" s="99">
        <v>4</v>
      </c>
      <c r="L18" s="99">
        <v>3</v>
      </c>
      <c r="M18" s="99">
        <v>7</v>
      </c>
      <c r="N18" s="99">
        <v>691</v>
      </c>
      <c r="O18" s="99">
        <v>874</v>
      </c>
      <c r="P18" s="99">
        <v>1565</v>
      </c>
      <c r="Q18" s="100">
        <v>1451</v>
      </c>
      <c r="R18" s="100">
        <v>1574</v>
      </c>
      <c r="S18" s="100">
        <v>3025</v>
      </c>
      <c r="T18" s="133">
        <v>68.19</v>
      </c>
      <c r="U18" s="133">
        <v>66.16</v>
      </c>
      <c r="V18" s="133">
        <v>67.12</v>
      </c>
      <c r="W18"/>
    </row>
    <row r="19" spans="1:23" x14ac:dyDescent="0.2">
      <c r="A19"/>
      <c r="B19" s="58" t="s">
        <v>983</v>
      </c>
      <c r="C19" s="58" t="s">
        <v>996</v>
      </c>
      <c r="D19" s="59" t="s">
        <v>1043</v>
      </c>
      <c r="E19" s="99">
        <v>1798</v>
      </c>
      <c r="F19" s="99">
        <v>1528</v>
      </c>
      <c r="G19" s="99">
        <v>3326</v>
      </c>
      <c r="H19" s="99">
        <v>658</v>
      </c>
      <c r="I19" s="99">
        <v>516</v>
      </c>
      <c r="J19" s="99">
        <v>1174</v>
      </c>
      <c r="K19" s="99">
        <v>3</v>
      </c>
      <c r="L19" s="99">
        <v>3</v>
      </c>
      <c r="M19" s="99">
        <v>6</v>
      </c>
      <c r="N19" s="99">
        <v>416</v>
      </c>
      <c r="O19" s="99">
        <v>405</v>
      </c>
      <c r="P19" s="99">
        <v>821</v>
      </c>
      <c r="Q19" s="100">
        <v>1077</v>
      </c>
      <c r="R19" s="100">
        <v>924</v>
      </c>
      <c r="S19" s="100">
        <v>2001</v>
      </c>
      <c r="T19" s="133">
        <v>59.9</v>
      </c>
      <c r="U19" s="133">
        <v>60.47</v>
      </c>
      <c r="V19" s="133">
        <v>60.16</v>
      </c>
      <c r="W19"/>
    </row>
    <row r="20" spans="1:23" x14ac:dyDescent="0.2">
      <c r="A20"/>
      <c r="B20" s="58" t="s">
        <v>983</v>
      </c>
      <c r="C20" s="58" t="s">
        <v>997</v>
      </c>
      <c r="D20" s="59" t="s">
        <v>1044</v>
      </c>
      <c r="E20" s="99">
        <v>3605</v>
      </c>
      <c r="F20" s="99">
        <v>3730</v>
      </c>
      <c r="G20" s="99">
        <v>7335</v>
      </c>
      <c r="H20" s="99">
        <v>1043</v>
      </c>
      <c r="I20" s="99">
        <v>862</v>
      </c>
      <c r="J20" s="99">
        <v>1905</v>
      </c>
      <c r="K20" s="99">
        <v>6</v>
      </c>
      <c r="L20" s="99">
        <v>9</v>
      </c>
      <c r="M20" s="99">
        <v>15</v>
      </c>
      <c r="N20" s="99">
        <v>1229</v>
      </c>
      <c r="O20" s="99">
        <v>1464</v>
      </c>
      <c r="P20" s="99">
        <v>2693</v>
      </c>
      <c r="Q20" s="100">
        <v>2278</v>
      </c>
      <c r="R20" s="100">
        <v>2335</v>
      </c>
      <c r="S20" s="100">
        <v>4613</v>
      </c>
      <c r="T20" s="133">
        <v>63.19</v>
      </c>
      <c r="U20" s="133">
        <v>62.6</v>
      </c>
      <c r="V20" s="133">
        <v>62.89</v>
      </c>
      <c r="W20"/>
    </row>
    <row r="21" spans="1:23" x14ac:dyDescent="0.2">
      <c r="A21"/>
      <c r="B21" s="58" t="s">
        <v>983</v>
      </c>
      <c r="C21" s="58" t="s">
        <v>998</v>
      </c>
      <c r="D21" s="59" t="s">
        <v>1045</v>
      </c>
      <c r="E21" s="99">
        <v>1488</v>
      </c>
      <c r="F21" s="99">
        <v>1469</v>
      </c>
      <c r="G21" s="99">
        <v>2957</v>
      </c>
      <c r="H21" s="99">
        <v>510</v>
      </c>
      <c r="I21" s="99">
        <v>415</v>
      </c>
      <c r="J21" s="99">
        <v>925</v>
      </c>
      <c r="K21" s="99">
        <v>1</v>
      </c>
      <c r="L21" s="99">
        <v>1</v>
      </c>
      <c r="M21" s="99">
        <v>2</v>
      </c>
      <c r="N21" s="99">
        <v>423</v>
      </c>
      <c r="O21" s="99">
        <v>487</v>
      </c>
      <c r="P21" s="99">
        <v>910</v>
      </c>
      <c r="Q21" s="100">
        <v>934</v>
      </c>
      <c r="R21" s="100">
        <v>903</v>
      </c>
      <c r="S21" s="100">
        <v>1837</v>
      </c>
      <c r="T21" s="133">
        <v>62.77</v>
      </c>
      <c r="U21" s="133">
        <v>61.47</v>
      </c>
      <c r="V21" s="133">
        <v>62.12</v>
      </c>
      <c r="W21"/>
    </row>
    <row r="22" spans="1:23" x14ac:dyDescent="0.2">
      <c r="A22"/>
      <c r="B22" s="58" t="s">
        <v>983</v>
      </c>
      <c r="C22" s="58" t="s">
        <v>999</v>
      </c>
      <c r="D22" s="59" t="s">
        <v>1046</v>
      </c>
      <c r="E22" s="99">
        <v>3189</v>
      </c>
      <c r="F22" s="99">
        <v>3189</v>
      </c>
      <c r="G22" s="99">
        <v>6378</v>
      </c>
      <c r="H22" s="99">
        <v>1087</v>
      </c>
      <c r="I22" s="99">
        <v>923</v>
      </c>
      <c r="J22" s="99">
        <v>2010</v>
      </c>
      <c r="K22" s="99">
        <v>8</v>
      </c>
      <c r="L22" s="99">
        <v>6</v>
      </c>
      <c r="M22" s="99">
        <v>14</v>
      </c>
      <c r="N22" s="99">
        <v>866</v>
      </c>
      <c r="O22" s="99">
        <v>998</v>
      </c>
      <c r="P22" s="99">
        <v>1864</v>
      </c>
      <c r="Q22" s="100">
        <v>1961</v>
      </c>
      <c r="R22" s="100">
        <v>1927</v>
      </c>
      <c r="S22" s="100">
        <v>3888</v>
      </c>
      <c r="T22" s="133">
        <v>61.49</v>
      </c>
      <c r="U22" s="133">
        <v>60.43</v>
      </c>
      <c r="V22" s="133">
        <v>60.96</v>
      </c>
      <c r="W22"/>
    </row>
    <row r="23" spans="1:23" x14ac:dyDescent="0.2">
      <c r="A23"/>
      <c r="B23" s="58" t="s">
        <v>983</v>
      </c>
      <c r="C23" s="58" t="s">
        <v>1000</v>
      </c>
      <c r="D23" s="59" t="s">
        <v>1047</v>
      </c>
      <c r="E23" s="99">
        <v>3160</v>
      </c>
      <c r="F23" s="99">
        <v>3071</v>
      </c>
      <c r="G23" s="99">
        <v>6231</v>
      </c>
      <c r="H23" s="99">
        <v>1111</v>
      </c>
      <c r="I23" s="99">
        <v>910</v>
      </c>
      <c r="J23" s="99">
        <v>2021</v>
      </c>
      <c r="K23" s="99">
        <v>5</v>
      </c>
      <c r="L23" s="99">
        <v>6</v>
      </c>
      <c r="M23" s="99">
        <v>11</v>
      </c>
      <c r="N23" s="99">
        <v>788</v>
      </c>
      <c r="O23" s="99">
        <v>863</v>
      </c>
      <c r="P23" s="99">
        <v>1651</v>
      </c>
      <c r="Q23" s="100">
        <v>1904</v>
      </c>
      <c r="R23" s="100">
        <v>1779</v>
      </c>
      <c r="S23" s="100">
        <v>3683</v>
      </c>
      <c r="T23" s="133">
        <v>60.25</v>
      </c>
      <c r="U23" s="133">
        <v>57.93</v>
      </c>
      <c r="V23" s="133">
        <v>59.11</v>
      </c>
      <c r="W23"/>
    </row>
    <row r="24" spans="1:23" x14ac:dyDescent="0.2">
      <c r="A24"/>
      <c r="B24" s="58" t="s">
        <v>983</v>
      </c>
      <c r="C24" s="58" t="s">
        <v>1001</v>
      </c>
      <c r="D24" s="59" t="s">
        <v>1048</v>
      </c>
      <c r="E24" s="99">
        <v>2865</v>
      </c>
      <c r="F24" s="99">
        <v>2723</v>
      </c>
      <c r="G24" s="99">
        <v>5588</v>
      </c>
      <c r="H24" s="99">
        <v>1029</v>
      </c>
      <c r="I24" s="99">
        <v>790</v>
      </c>
      <c r="J24" s="99">
        <v>1819</v>
      </c>
      <c r="K24" s="99">
        <v>11</v>
      </c>
      <c r="L24" s="99">
        <v>6</v>
      </c>
      <c r="M24" s="99">
        <v>17</v>
      </c>
      <c r="N24" s="99">
        <v>571</v>
      </c>
      <c r="O24" s="99">
        <v>647</v>
      </c>
      <c r="P24" s="99">
        <v>1218</v>
      </c>
      <c r="Q24" s="100">
        <v>1611</v>
      </c>
      <c r="R24" s="100">
        <v>1443</v>
      </c>
      <c r="S24" s="100">
        <v>3054</v>
      </c>
      <c r="T24" s="133">
        <v>56.23</v>
      </c>
      <c r="U24" s="133">
        <v>52.99</v>
      </c>
      <c r="V24" s="133">
        <v>54.65</v>
      </c>
      <c r="W24"/>
    </row>
    <row r="25" spans="1:23" x14ac:dyDescent="0.2">
      <c r="A25"/>
      <c r="B25" s="58" t="s">
        <v>983</v>
      </c>
      <c r="C25" s="58" t="s">
        <v>1002</v>
      </c>
      <c r="D25" s="59" t="s">
        <v>1049</v>
      </c>
      <c r="E25" s="99">
        <v>1343</v>
      </c>
      <c r="F25" s="99">
        <v>1328</v>
      </c>
      <c r="G25" s="99">
        <v>2671</v>
      </c>
      <c r="H25" s="99">
        <v>467</v>
      </c>
      <c r="I25" s="99">
        <v>391</v>
      </c>
      <c r="J25" s="99">
        <v>858</v>
      </c>
      <c r="K25" s="99">
        <v>5</v>
      </c>
      <c r="L25" s="99">
        <v>3</v>
      </c>
      <c r="M25" s="99">
        <v>8</v>
      </c>
      <c r="N25" s="99">
        <v>272</v>
      </c>
      <c r="O25" s="99">
        <v>298</v>
      </c>
      <c r="P25" s="99">
        <v>570</v>
      </c>
      <c r="Q25" s="100">
        <v>744</v>
      </c>
      <c r="R25" s="100">
        <v>692</v>
      </c>
      <c r="S25" s="100">
        <v>1436</v>
      </c>
      <c r="T25" s="133">
        <v>55.4</v>
      </c>
      <c r="U25" s="133">
        <v>52.11</v>
      </c>
      <c r="V25" s="133">
        <v>53.76</v>
      </c>
      <c r="W25"/>
    </row>
    <row r="26" spans="1:23" x14ac:dyDescent="0.2">
      <c r="A26"/>
      <c r="B26" s="58" t="s">
        <v>983</v>
      </c>
      <c r="C26" s="58" t="s">
        <v>1003</v>
      </c>
      <c r="D26" s="59" t="s">
        <v>1050</v>
      </c>
      <c r="E26" s="99">
        <v>2696</v>
      </c>
      <c r="F26" s="99">
        <v>2613</v>
      </c>
      <c r="G26" s="99">
        <v>5309</v>
      </c>
      <c r="H26" s="99">
        <v>878</v>
      </c>
      <c r="I26" s="99">
        <v>713</v>
      </c>
      <c r="J26" s="99">
        <v>1591</v>
      </c>
      <c r="K26" s="99">
        <v>5</v>
      </c>
      <c r="L26" s="99">
        <v>6</v>
      </c>
      <c r="M26" s="99">
        <v>11</v>
      </c>
      <c r="N26" s="99">
        <v>493</v>
      </c>
      <c r="O26" s="99">
        <v>595</v>
      </c>
      <c r="P26" s="99">
        <v>1088</v>
      </c>
      <c r="Q26" s="100">
        <v>1376</v>
      </c>
      <c r="R26" s="100">
        <v>1314</v>
      </c>
      <c r="S26" s="100">
        <v>2690</v>
      </c>
      <c r="T26" s="133">
        <v>51.04</v>
      </c>
      <c r="U26" s="133">
        <v>50.29</v>
      </c>
      <c r="V26" s="133">
        <v>50.67</v>
      </c>
      <c r="W26"/>
    </row>
    <row r="27" spans="1:23" x14ac:dyDescent="0.2">
      <c r="A27"/>
      <c r="B27" s="58" t="s">
        <v>983</v>
      </c>
      <c r="C27" s="58" t="s">
        <v>1004</v>
      </c>
      <c r="D27" s="59" t="s">
        <v>1051</v>
      </c>
      <c r="E27" s="99">
        <v>5065</v>
      </c>
      <c r="F27" s="99">
        <v>4543</v>
      </c>
      <c r="G27" s="99">
        <v>9608</v>
      </c>
      <c r="H27" s="99">
        <v>1544</v>
      </c>
      <c r="I27" s="99">
        <v>1271</v>
      </c>
      <c r="J27" s="99">
        <v>2815</v>
      </c>
      <c r="K27" s="99">
        <v>14</v>
      </c>
      <c r="L27" s="99">
        <v>8</v>
      </c>
      <c r="M27" s="99">
        <v>22</v>
      </c>
      <c r="N27" s="99">
        <v>1086</v>
      </c>
      <c r="O27" s="99">
        <v>1150</v>
      </c>
      <c r="P27" s="99">
        <v>2236</v>
      </c>
      <c r="Q27" s="100">
        <v>2644</v>
      </c>
      <c r="R27" s="100">
        <v>2429</v>
      </c>
      <c r="S27" s="100">
        <v>5073</v>
      </c>
      <c r="T27" s="133">
        <v>52.2</v>
      </c>
      <c r="U27" s="133">
        <v>53.47</v>
      </c>
      <c r="V27" s="133">
        <v>52.8</v>
      </c>
      <c r="W27"/>
    </row>
    <row r="28" spans="1:23" x14ac:dyDescent="0.2">
      <c r="A28"/>
      <c r="B28" s="58" t="s">
        <v>983</v>
      </c>
      <c r="C28" s="58" t="s">
        <v>1005</v>
      </c>
      <c r="D28" s="59" t="s">
        <v>1052</v>
      </c>
      <c r="E28" s="99">
        <v>1860</v>
      </c>
      <c r="F28" s="99">
        <v>1871</v>
      </c>
      <c r="G28" s="99">
        <v>3731</v>
      </c>
      <c r="H28" s="99">
        <v>756</v>
      </c>
      <c r="I28" s="99">
        <v>732</v>
      </c>
      <c r="J28" s="99">
        <v>1488</v>
      </c>
      <c r="K28" s="99">
        <v>6</v>
      </c>
      <c r="L28" s="99">
        <v>1</v>
      </c>
      <c r="M28" s="99">
        <v>7</v>
      </c>
      <c r="N28" s="99">
        <v>310</v>
      </c>
      <c r="O28" s="99">
        <v>339</v>
      </c>
      <c r="P28" s="99">
        <v>649</v>
      </c>
      <c r="Q28" s="100">
        <v>1072</v>
      </c>
      <c r="R28" s="100">
        <v>1072</v>
      </c>
      <c r="S28" s="100">
        <v>2144</v>
      </c>
      <c r="T28" s="133">
        <v>57.63</v>
      </c>
      <c r="U28" s="133">
        <v>57.3</v>
      </c>
      <c r="V28" s="133">
        <v>57.46</v>
      </c>
      <c r="W28"/>
    </row>
    <row r="29" spans="1:23" x14ac:dyDescent="0.2">
      <c r="A29"/>
      <c r="B29" s="58" t="s">
        <v>983</v>
      </c>
      <c r="C29" s="58" t="s">
        <v>1006</v>
      </c>
      <c r="D29" s="59" t="s">
        <v>1053</v>
      </c>
      <c r="E29" s="99">
        <v>2210</v>
      </c>
      <c r="F29" s="99">
        <v>2053</v>
      </c>
      <c r="G29" s="99">
        <v>4263</v>
      </c>
      <c r="H29" s="99">
        <v>494</v>
      </c>
      <c r="I29" s="99">
        <v>363</v>
      </c>
      <c r="J29" s="99">
        <v>857</v>
      </c>
      <c r="K29" s="99">
        <v>6</v>
      </c>
      <c r="L29" s="99">
        <v>5</v>
      </c>
      <c r="M29" s="99">
        <v>11</v>
      </c>
      <c r="N29" s="99">
        <v>577</v>
      </c>
      <c r="O29" s="99">
        <v>616</v>
      </c>
      <c r="P29" s="99">
        <v>1193</v>
      </c>
      <c r="Q29" s="100">
        <v>1077</v>
      </c>
      <c r="R29" s="100">
        <v>984</v>
      </c>
      <c r="S29" s="100">
        <v>2061</v>
      </c>
      <c r="T29" s="133">
        <v>48.73</v>
      </c>
      <c r="U29" s="133">
        <v>47.93</v>
      </c>
      <c r="V29" s="133">
        <v>48.35</v>
      </c>
      <c r="W29"/>
    </row>
    <row r="30" spans="1:23" x14ac:dyDescent="0.2">
      <c r="A30"/>
      <c r="B30" s="58" t="s">
        <v>983</v>
      </c>
      <c r="C30" s="58" t="s">
        <v>1007</v>
      </c>
      <c r="D30" s="59" t="s">
        <v>1054</v>
      </c>
      <c r="E30" s="99">
        <v>4270</v>
      </c>
      <c r="F30" s="99">
        <v>3452</v>
      </c>
      <c r="G30" s="99">
        <v>7722</v>
      </c>
      <c r="H30" s="99">
        <v>1204</v>
      </c>
      <c r="I30" s="99">
        <v>872</v>
      </c>
      <c r="J30" s="99">
        <v>2076</v>
      </c>
      <c r="K30" s="99">
        <v>9</v>
      </c>
      <c r="L30" s="99">
        <v>10</v>
      </c>
      <c r="M30" s="99">
        <v>19</v>
      </c>
      <c r="N30" s="99">
        <v>951</v>
      </c>
      <c r="O30" s="99">
        <v>893</v>
      </c>
      <c r="P30" s="99">
        <v>1844</v>
      </c>
      <c r="Q30" s="100">
        <v>2164</v>
      </c>
      <c r="R30" s="100">
        <v>1775</v>
      </c>
      <c r="S30" s="100">
        <v>3939</v>
      </c>
      <c r="T30" s="133">
        <v>50.68</v>
      </c>
      <c r="U30" s="133">
        <v>51.42</v>
      </c>
      <c r="V30" s="133">
        <v>51.01</v>
      </c>
      <c r="W30"/>
    </row>
    <row r="31" spans="1:23" x14ac:dyDescent="0.2">
      <c r="A31"/>
      <c r="B31" s="58" t="s">
        <v>983</v>
      </c>
      <c r="C31" s="58" t="s">
        <v>1008</v>
      </c>
      <c r="D31" s="59" t="s">
        <v>1055</v>
      </c>
      <c r="E31" s="99">
        <v>2858</v>
      </c>
      <c r="F31" s="99">
        <v>2838</v>
      </c>
      <c r="G31" s="99">
        <v>5696</v>
      </c>
      <c r="H31" s="99">
        <v>914</v>
      </c>
      <c r="I31" s="99">
        <v>737</v>
      </c>
      <c r="J31" s="99">
        <v>1651</v>
      </c>
      <c r="K31" s="99">
        <v>6</v>
      </c>
      <c r="L31" s="99">
        <v>4</v>
      </c>
      <c r="M31" s="99">
        <v>10</v>
      </c>
      <c r="N31" s="99">
        <v>880</v>
      </c>
      <c r="O31" s="99">
        <v>1014</v>
      </c>
      <c r="P31" s="99">
        <v>1894</v>
      </c>
      <c r="Q31" s="100">
        <v>1800</v>
      </c>
      <c r="R31" s="100">
        <v>1755</v>
      </c>
      <c r="S31" s="100">
        <v>3555</v>
      </c>
      <c r="T31" s="133">
        <v>62.98</v>
      </c>
      <c r="U31" s="133">
        <v>61.84</v>
      </c>
      <c r="V31" s="133">
        <v>62.41</v>
      </c>
      <c r="W31"/>
    </row>
    <row r="32" spans="1:23" x14ac:dyDescent="0.2">
      <c r="A32"/>
      <c r="B32" s="58" t="s">
        <v>983</v>
      </c>
      <c r="C32" s="58" t="s">
        <v>1009</v>
      </c>
      <c r="D32" s="59" t="s">
        <v>1056</v>
      </c>
      <c r="E32" s="99">
        <v>3958</v>
      </c>
      <c r="F32" s="99">
        <v>3863</v>
      </c>
      <c r="G32" s="99">
        <v>7821</v>
      </c>
      <c r="H32" s="99">
        <v>1030</v>
      </c>
      <c r="I32" s="99">
        <v>845</v>
      </c>
      <c r="J32" s="99">
        <v>1875</v>
      </c>
      <c r="K32" s="99">
        <v>7</v>
      </c>
      <c r="L32" s="99">
        <v>5</v>
      </c>
      <c r="M32" s="99">
        <v>12</v>
      </c>
      <c r="N32" s="99">
        <v>1110</v>
      </c>
      <c r="O32" s="99">
        <v>1216</v>
      </c>
      <c r="P32" s="99">
        <v>2326</v>
      </c>
      <c r="Q32" s="100">
        <v>2147</v>
      </c>
      <c r="R32" s="100">
        <v>2066</v>
      </c>
      <c r="S32" s="100">
        <v>4213</v>
      </c>
      <c r="T32" s="133">
        <v>54.24</v>
      </c>
      <c r="U32" s="133">
        <v>53.48</v>
      </c>
      <c r="V32" s="133">
        <v>53.87</v>
      </c>
      <c r="W32"/>
    </row>
    <row r="33" spans="1:23" x14ac:dyDescent="0.2">
      <c r="A33"/>
      <c r="B33" s="58" t="s">
        <v>983</v>
      </c>
      <c r="C33" s="58" t="s">
        <v>1010</v>
      </c>
      <c r="D33" s="59" t="s">
        <v>1057</v>
      </c>
      <c r="E33" s="99">
        <v>3427</v>
      </c>
      <c r="F33" s="99">
        <v>3455</v>
      </c>
      <c r="G33" s="99">
        <v>6882</v>
      </c>
      <c r="H33" s="99">
        <v>916</v>
      </c>
      <c r="I33" s="99">
        <v>744</v>
      </c>
      <c r="J33" s="99">
        <v>1660</v>
      </c>
      <c r="K33" s="99">
        <v>3</v>
      </c>
      <c r="L33" s="99">
        <v>5</v>
      </c>
      <c r="M33" s="99">
        <v>8</v>
      </c>
      <c r="N33" s="99">
        <v>1102</v>
      </c>
      <c r="O33" s="99">
        <v>1229</v>
      </c>
      <c r="P33" s="99">
        <v>2331</v>
      </c>
      <c r="Q33" s="100">
        <v>2021</v>
      </c>
      <c r="R33" s="100">
        <v>1978</v>
      </c>
      <c r="S33" s="100">
        <v>3999</v>
      </c>
      <c r="T33" s="133">
        <v>58.97</v>
      </c>
      <c r="U33" s="133">
        <v>57.25</v>
      </c>
      <c r="V33" s="133">
        <v>58.11</v>
      </c>
      <c r="W33"/>
    </row>
    <row r="34" spans="1:23" x14ac:dyDescent="0.2">
      <c r="A34"/>
      <c r="B34" s="58" t="s">
        <v>983</v>
      </c>
      <c r="C34" s="58" t="s">
        <v>1011</v>
      </c>
      <c r="D34" s="59" t="s">
        <v>1058</v>
      </c>
      <c r="E34" s="99">
        <v>2505</v>
      </c>
      <c r="F34" s="99">
        <v>2306</v>
      </c>
      <c r="G34" s="99">
        <v>4811</v>
      </c>
      <c r="H34" s="99">
        <v>731</v>
      </c>
      <c r="I34" s="99">
        <v>563</v>
      </c>
      <c r="J34" s="99">
        <v>1294</v>
      </c>
      <c r="K34" s="99">
        <v>9</v>
      </c>
      <c r="L34" s="99">
        <v>4</v>
      </c>
      <c r="M34" s="99">
        <v>13</v>
      </c>
      <c r="N34" s="99">
        <v>746</v>
      </c>
      <c r="O34" s="99">
        <v>762</v>
      </c>
      <c r="P34" s="99">
        <v>1508</v>
      </c>
      <c r="Q34" s="100">
        <v>1486</v>
      </c>
      <c r="R34" s="100">
        <v>1329</v>
      </c>
      <c r="S34" s="100">
        <v>2815</v>
      </c>
      <c r="T34" s="133">
        <v>59.32</v>
      </c>
      <c r="U34" s="133">
        <v>57.63</v>
      </c>
      <c r="V34" s="133">
        <v>58.51</v>
      </c>
      <c r="W34"/>
    </row>
    <row r="35" spans="1:23" x14ac:dyDescent="0.2">
      <c r="A35"/>
      <c r="B35" s="58" t="s">
        <v>983</v>
      </c>
      <c r="C35" s="58" t="s">
        <v>1012</v>
      </c>
      <c r="D35" s="59" t="s">
        <v>1059</v>
      </c>
      <c r="E35" s="99">
        <v>1844</v>
      </c>
      <c r="F35" s="99">
        <v>1819</v>
      </c>
      <c r="G35" s="99">
        <v>3663</v>
      </c>
      <c r="H35" s="99">
        <v>635</v>
      </c>
      <c r="I35" s="99">
        <v>520</v>
      </c>
      <c r="J35" s="99">
        <v>1155</v>
      </c>
      <c r="K35" s="99">
        <v>2</v>
      </c>
      <c r="L35" s="99">
        <v>4</v>
      </c>
      <c r="M35" s="99">
        <v>6</v>
      </c>
      <c r="N35" s="99">
        <v>381</v>
      </c>
      <c r="O35" s="99">
        <v>465</v>
      </c>
      <c r="P35" s="99">
        <v>846</v>
      </c>
      <c r="Q35" s="100">
        <v>1018</v>
      </c>
      <c r="R35" s="100">
        <v>989</v>
      </c>
      <c r="S35" s="100">
        <v>2007</v>
      </c>
      <c r="T35" s="133">
        <v>55.21</v>
      </c>
      <c r="U35" s="133">
        <v>54.37</v>
      </c>
      <c r="V35" s="133">
        <v>54.79</v>
      </c>
      <c r="W35"/>
    </row>
    <row r="36" spans="1:23" x14ac:dyDescent="0.2">
      <c r="A36"/>
      <c r="B36" s="58" t="s">
        <v>983</v>
      </c>
      <c r="C36" s="58" t="s">
        <v>1013</v>
      </c>
      <c r="D36" s="59" t="s">
        <v>1060</v>
      </c>
      <c r="E36" s="99">
        <v>4689</v>
      </c>
      <c r="F36" s="99">
        <v>4494</v>
      </c>
      <c r="G36" s="99">
        <v>9183</v>
      </c>
      <c r="H36" s="99">
        <v>1424</v>
      </c>
      <c r="I36" s="99">
        <v>1179</v>
      </c>
      <c r="J36" s="99">
        <v>2603</v>
      </c>
      <c r="K36" s="99">
        <v>10</v>
      </c>
      <c r="L36" s="99">
        <v>9</v>
      </c>
      <c r="M36" s="99">
        <v>19</v>
      </c>
      <c r="N36" s="99">
        <v>996</v>
      </c>
      <c r="O36" s="99">
        <v>1128</v>
      </c>
      <c r="P36" s="99">
        <v>2124</v>
      </c>
      <c r="Q36" s="100">
        <v>2430</v>
      </c>
      <c r="R36" s="100">
        <v>2316</v>
      </c>
      <c r="S36" s="100">
        <v>4746</v>
      </c>
      <c r="T36" s="133">
        <v>51.82</v>
      </c>
      <c r="U36" s="133">
        <v>51.54</v>
      </c>
      <c r="V36" s="133">
        <v>51.68</v>
      </c>
      <c r="W36"/>
    </row>
    <row r="37" spans="1:23" x14ac:dyDescent="0.2">
      <c r="A37"/>
      <c r="B37" s="58" t="s">
        <v>983</v>
      </c>
      <c r="C37" s="58" t="s">
        <v>1014</v>
      </c>
      <c r="D37" s="59" t="s">
        <v>1061</v>
      </c>
      <c r="E37" s="99">
        <v>3557</v>
      </c>
      <c r="F37" s="99">
        <v>3346</v>
      </c>
      <c r="G37" s="99">
        <v>6903</v>
      </c>
      <c r="H37" s="99">
        <v>1223</v>
      </c>
      <c r="I37" s="99">
        <v>979</v>
      </c>
      <c r="J37" s="99">
        <v>2202</v>
      </c>
      <c r="K37" s="99">
        <v>2</v>
      </c>
      <c r="L37" s="99">
        <v>6</v>
      </c>
      <c r="M37" s="99">
        <v>8</v>
      </c>
      <c r="N37" s="99">
        <v>845</v>
      </c>
      <c r="O37" s="99">
        <v>957</v>
      </c>
      <c r="P37" s="99">
        <v>1802</v>
      </c>
      <c r="Q37" s="100">
        <v>2070</v>
      </c>
      <c r="R37" s="100">
        <v>1942</v>
      </c>
      <c r="S37" s="100">
        <v>4012</v>
      </c>
      <c r="T37" s="133">
        <v>58.2</v>
      </c>
      <c r="U37" s="133">
        <v>58.04</v>
      </c>
      <c r="V37" s="133">
        <v>58.12</v>
      </c>
      <c r="W37"/>
    </row>
    <row r="38" spans="1:23" x14ac:dyDescent="0.2">
      <c r="A38"/>
      <c r="B38" s="58" t="s">
        <v>983</v>
      </c>
      <c r="C38" s="58" t="s">
        <v>1015</v>
      </c>
      <c r="D38" s="59" t="s">
        <v>1062</v>
      </c>
      <c r="E38" s="99">
        <v>1499</v>
      </c>
      <c r="F38" s="99">
        <v>1422</v>
      </c>
      <c r="G38" s="99">
        <v>2921</v>
      </c>
      <c r="H38" s="99">
        <v>477</v>
      </c>
      <c r="I38" s="99">
        <v>381</v>
      </c>
      <c r="J38" s="99">
        <v>858</v>
      </c>
      <c r="K38" s="99">
        <v>4</v>
      </c>
      <c r="L38" s="99">
        <v>2</v>
      </c>
      <c r="M38" s="99">
        <v>6</v>
      </c>
      <c r="N38" s="99">
        <v>291</v>
      </c>
      <c r="O38" s="99">
        <v>321</v>
      </c>
      <c r="P38" s="99">
        <v>612</v>
      </c>
      <c r="Q38" s="100">
        <v>772</v>
      </c>
      <c r="R38" s="100">
        <v>704</v>
      </c>
      <c r="S38" s="100">
        <v>1476</v>
      </c>
      <c r="T38" s="133">
        <v>51.5</v>
      </c>
      <c r="U38" s="133">
        <v>49.51</v>
      </c>
      <c r="V38" s="133">
        <v>50.53</v>
      </c>
      <c r="W38"/>
    </row>
    <row r="39" spans="1:23" x14ac:dyDescent="0.2">
      <c r="A39"/>
      <c r="B39" s="58" t="s">
        <v>983</v>
      </c>
      <c r="C39" s="58" t="s">
        <v>1016</v>
      </c>
      <c r="D39" s="59" t="s">
        <v>1063</v>
      </c>
      <c r="E39" s="99">
        <v>4894</v>
      </c>
      <c r="F39" s="99">
        <v>4357</v>
      </c>
      <c r="G39" s="99">
        <v>9251</v>
      </c>
      <c r="H39" s="99">
        <v>1284</v>
      </c>
      <c r="I39" s="99">
        <v>1049</v>
      </c>
      <c r="J39" s="99">
        <v>2333</v>
      </c>
      <c r="K39" s="99">
        <v>9</v>
      </c>
      <c r="L39" s="99">
        <v>1</v>
      </c>
      <c r="M39" s="99">
        <v>10</v>
      </c>
      <c r="N39" s="99">
        <v>1219</v>
      </c>
      <c r="O39" s="99">
        <v>1195</v>
      </c>
      <c r="P39" s="99">
        <v>2414</v>
      </c>
      <c r="Q39" s="100">
        <v>2512</v>
      </c>
      <c r="R39" s="100">
        <v>2245</v>
      </c>
      <c r="S39" s="100">
        <v>4757</v>
      </c>
      <c r="T39" s="133">
        <v>51.33</v>
      </c>
      <c r="U39" s="133">
        <v>51.53</v>
      </c>
      <c r="V39" s="133">
        <v>51.42</v>
      </c>
      <c r="W39"/>
    </row>
    <row r="40" spans="1:23" x14ac:dyDescent="0.2">
      <c r="A40"/>
      <c r="B40" s="58" t="s">
        <v>983</v>
      </c>
      <c r="C40" s="58" t="s">
        <v>1017</v>
      </c>
      <c r="D40" s="59" t="s">
        <v>1064</v>
      </c>
      <c r="E40" s="99">
        <v>3846</v>
      </c>
      <c r="F40" s="99">
        <v>3704</v>
      </c>
      <c r="G40" s="99">
        <v>7550</v>
      </c>
      <c r="H40" s="99">
        <v>1157</v>
      </c>
      <c r="I40" s="99">
        <v>957</v>
      </c>
      <c r="J40" s="99">
        <v>2114</v>
      </c>
      <c r="K40" s="99">
        <v>12</v>
      </c>
      <c r="L40" s="99">
        <v>7</v>
      </c>
      <c r="M40" s="99">
        <v>19</v>
      </c>
      <c r="N40" s="99">
        <v>890</v>
      </c>
      <c r="O40" s="99">
        <v>1005</v>
      </c>
      <c r="P40" s="99">
        <v>1895</v>
      </c>
      <c r="Q40" s="100">
        <v>2059</v>
      </c>
      <c r="R40" s="100">
        <v>1969</v>
      </c>
      <c r="S40" s="100">
        <v>4028</v>
      </c>
      <c r="T40" s="133">
        <v>53.54</v>
      </c>
      <c r="U40" s="133">
        <v>53.16</v>
      </c>
      <c r="V40" s="133">
        <v>53.35</v>
      </c>
      <c r="W40"/>
    </row>
    <row r="41" spans="1:23" x14ac:dyDescent="0.2">
      <c r="A41"/>
      <c r="B41" s="58" t="s">
        <v>983</v>
      </c>
      <c r="C41" s="58" t="s">
        <v>1018</v>
      </c>
      <c r="D41" s="59" t="s">
        <v>1065</v>
      </c>
      <c r="E41" s="99">
        <v>4297</v>
      </c>
      <c r="F41" s="99">
        <v>4082</v>
      </c>
      <c r="G41" s="99">
        <v>8379</v>
      </c>
      <c r="H41" s="99">
        <v>1392</v>
      </c>
      <c r="I41" s="99">
        <v>1213</v>
      </c>
      <c r="J41" s="99">
        <v>2605</v>
      </c>
      <c r="K41" s="99">
        <v>6</v>
      </c>
      <c r="L41" s="99">
        <v>9</v>
      </c>
      <c r="M41" s="99">
        <v>15</v>
      </c>
      <c r="N41" s="99">
        <v>856</v>
      </c>
      <c r="O41" s="99">
        <v>943</v>
      </c>
      <c r="P41" s="99">
        <v>1799</v>
      </c>
      <c r="Q41" s="100">
        <v>2254</v>
      </c>
      <c r="R41" s="100">
        <v>2165</v>
      </c>
      <c r="S41" s="100">
        <v>4419</v>
      </c>
      <c r="T41" s="133">
        <v>52.46</v>
      </c>
      <c r="U41" s="133">
        <v>53.04</v>
      </c>
      <c r="V41" s="133">
        <v>52.74</v>
      </c>
      <c r="W41"/>
    </row>
    <row r="42" spans="1:23" x14ac:dyDescent="0.2">
      <c r="A42"/>
      <c r="B42" s="58" t="s">
        <v>983</v>
      </c>
      <c r="C42" s="58" t="s">
        <v>1019</v>
      </c>
      <c r="D42" s="59" t="s">
        <v>1066</v>
      </c>
      <c r="E42" s="99">
        <v>1934</v>
      </c>
      <c r="F42" s="99">
        <v>1801</v>
      </c>
      <c r="G42" s="99">
        <v>3735</v>
      </c>
      <c r="H42" s="99">
        <v>615</v>
      </c>
      <c r="I42" s="99">
        <v>547</v>
      </c>
      <c r="J42" s="99">
        <v>1162</v>
      </c>
      <c r="K42" s="99">
        <v>2</v>
      </c>
      <c r="L42" s="99">
        <v>4</v>
      </c>
      <c r="M42" s="99">
        <v>6</v>
      </c>
      <c r="N42" s="99">
        <v>385</v>
      </c>
      <c r="O42" s="99">
        <v>371</v>
      </c>
      <c r="P42" s="99">
        <v>756</v>
      </c>
      <c r="Q42" s="100">
        <v>1002</v>
      </c>
      <c r="R42" s="100">
        <v>922</v>
      </c>
      <c r="S42" s="100">
        <v>1924</v>
      </c>
      <c r="T42" s="133">
        <v>51.81</v>
      </c>
      <c r="U42" s="133">
        <v>51.19</v>
      </c>
      <c r="V42" s="133">
        <v>51.51</v>
      </c>
      <c r="W42"/>
    </row>
    <row r="43" spans="1:23" x14ac:dyDescent="0.2">
      <c r="A43"/>
      <c r="B43" s="58" t="s">
        <v>983</v>
      </c>
      <c r="C43" s="58" t="s">
        <v>1020</v>
      </c>
      <c r="D43" s="59" t="s">
        <v>1067</v>
      </c>
      <c r="E43" s="99">
        <v>1865</v>
      </c>
      <c r="F43" s="99">
        <v>1756</v>
      </c>
      <c r="G43" s="99">
        <v>3621</v>
      </c>
      <c r="H43" s="99">
        <v>661</v>
      </c>
      <c r="I43" s="99">
        <v>563</v>
      </c>
      <c r="J43" s="99">
        <v>1224</v>
      </c>
      <c r="K43" s="99">
        <v>4</v>
      </c>
      <c r="L43" s="99">
        <v>6</v>
      </c>
      <c r="M43" s="99">
        <v>10</v>
      </c>
      <c r="N43" s="99">
        <v>301</v>
      </c>
      <c r="O43" s="99">
        <v>318</v>
      </c>
      <c r="P43" s="99">
        <v>619</v>
      </c>
      <c r="Q43" s="100">
        <v>966</v>
      </c>
      <c r="R43" s="100">
        <v>887</v>
      </c>
      <c r="S43" s="100">
        <v>1853</v>
      </c>
      <c r="T43" s="133">
        <v>51.8</v>
      </c>
      <c r="U43" s="133">
        <v>50.51</v>
      </c>
      <c r="V43" s="133">
        <v>51.17</v>
      </c>
      <c r="W43"/>
    </row>
    <row r="44" spans="1:23" x14ac:dyDescent="0.2">
      <c r="A44"/>
      <c r="B44" s="58" t="s">
        <v>983</v>
      </c>
      <c r="C44" s="58" t="s">
        <v>1021</v>
      </c>
      <c r="D44" s="59" t="s">
        <v>1068</v>
      </c>
      <c r="E44" s="99">
        <v>2447</v>
      </c>
      <c r="F44" s="99">
        <v>2261</v>
      </c>
      <c r="G44" s="99">
        <v>4708</v>
      </c>
      <c r="H44" s="99">
        <v>909</v>
      </c>
      <c r="I44" s="99">
        <v>778</v>
      </c>
      <c r="J44" s="99">
        <v>1687</v>
      </c>
      <c r="K44" s="99">
        <v>5</v>
      </c>
      <c r="L44" s="99">
        <v>2</v>
      </c>
      <c r="M44" s="99">
        <v>7</v>
      </c>
      <c r="N44" s="99">
        <v>375</v>
      </c>
      <c r="O44" s="99">
        <v>403</v>
      </c>
      <c r="P44" s="99">
        <v>778</v>
      </c>
      <c r="Q44" s="100">
        <v>1289</v>
      </c>
      <c r="R44" s="100">
        <v>1183</v>
      </c>
      <c r="S44" s="100">
        <v>2472</v>
      </c>
      <c r="T44" s="133">
        <v>52.68</v>
      </c>
      <c r="U44" s="133">
        <v>52.32</v>
      </c>
      <c r="V44" s="133">
        <v>52.51</v>
      </c>
      <c r="W44"/>
    </row>
    <row r="45" spans="1:23" x14ac:dyDescent="0.2">
      <c r="A45"/>
      <c r="B45" s="58" t="s">
        <v>983</v>
      </c>
      <c r="C45" s="58" t="s">
        <v>1022</v>
      </c>
      <c r="D45" s="59" t="s">
        <v>1069</v>
      </c>
      <c r="E45" s="99">
        <v>3172</v>
      </c>
      <c r="F45" s="99">
        <v>2774</v>
      </c>
      <c r="G45" s="99">
        <v>5946</v>
      </c>
      <c r="H45" s="99">
        <v>1068</v>
      </c>
      <c r="I45" s="99">
        <v>864</v>
      </c>
      <c r="J45" s="99">
        <v>1932</v>
      </c>
      <c r="K45" s="99">
        <v>2</v>
      </c>
      <c r="L45" s="99">
        <v>2</v>
      </c>
      <c r="M45" s="99">
        <v>4</v>
      </c>
      <c r="N45" s="99">
        <v>554</v>
      </c>
      <c r="O45" s="99">
        <v>578</v>
      </c>
      <c r="P45" s="99">
        <v>1132</v>
      </c>
      <c r="Q45" s="100">
        <v>1624</v>
      </c>
      <c r="R45" s="100">
        <v>1444</v>
      </c>
      <c r="S45" s="100">
        <v>3068</v>
      </c>
      <c r="T45" s="133">
        <v>51.2</v>
      </c>
      <c r="U45" s="133">
        <v>52.05</v>
      </c>
      <c r="V45" s="133">
        <v>51.6</v>
      </c>
      <c r="W45"/>
    </row>
    <row r="46" spans="1:23" x14ac:dyDescent="0.2">
      <c r="A46"/>
      <c r="B46" s="58" t="s">
        <v>983</v>
      </c>
      <c r="C46" s="58" t="s">
        <v>1023</v>
      </c>
      <c r="D46" s="59" t="s">
        <v>1070</v>
      </c>
      <c r="E46" s="99">
        <v>4410</v>
      </c>
      <c r="F46" s="99">
        <v>4221</v>
      </c>
      <c r="G46" s="99">
        <v>8631</v>
      </c>
      <c r="H46" s="99">
        <v>1299</v>
      </c>
      <c r="I46" s="99">
        <v>1030</v>
      </c>
      <c r="J46" s="99">
        <v>2329</v>
      </c>
      <c r="K46" s="99">
        <v>11</v>
      </c>
      <c r="L46" s="99">
        <v>3</v>
      </c>
      <c r="M46" s="99">
        <v>14</v>
      </c>
      <c r="N46" s="99">
        <v>1120</v>
      </c>
      <c r="O46" s="99">
        <v>1275</v>
      </c>
      <c r="P46" s="99">
        <v>2395</v>
      </c>
      <c r="Q46" s="100">
        <v>2430</v>
      </c>
      <c r="R46" s="100">
        <v>2308</v>
      </c>
      <c r="S46" s="100">
        <v>4738</v>
      </c>
      <c r="T46" s="133">
        <v>55.1</v>
      </c>
      <c r="U46" s="133">
        <v>54.68</v>
      </c>
      <c r="V46" s="133">
        <v>54.9</v>
      </c>
      <c r="W46"/>
    </row>
    <row r="47" spans="1:23" x14ac:dyDescent="0.2">
      <c r="A47"/>
      <c r="B47" s="58" t="s">
        <v>983</v>
      </c>
      <c r="C47" s="58" t="s">
        <v>1024</v>
      </c>
      <c r="D47" s="59" t="s">
        <v>1071</v>
      </c>
      <c r="E47" s="99">
        <v>4501</v>
      </c>
      <c r="F47" s="99">
        <v>3862</v>
      </c>
      <c r="G47" s="99">
        <v>8363</v>
      </c>
      <c r="H47" s="99">
        <v>1235</v>
      </c>
      <c r="I47" s="99">
        <v>907</v>
      </c>
      <c r="J47" s="99">
        <v>2142</v>
      </c>
      <c r="K47" s="99">
        <v>4</v>
      </c>
      <c r="L47" s="99">
        <v>8</v>
      </c>
      <c r="M47" s="99">
        <v>12</v>
      </c>
      <c r="N47" s="99">
        <v>949</v>
      </c>
      <c r="O47" s="99">
        <v>1000</v>
      </c>
      <c r="P47" s="99">
        <v>1949</v>
      </c>
      <c r="Q47" s="100">
        <v>2188</v>
      </c>
      <c r="R47" s="100">
        <v>1915</v>
      </c>
      <c r="S47" s="100">
        <v>4103</v>
      </c>
      <c r="T47" s="133">
        <v>48.61</v>
      </c>
      <c r="U47" s="133">
        <v>49.59</v>
      </c>
      <c r="V47" s="133">
        <v>49.06</v>
      </c>
      <c r="W47"/>
    </row>
    <row r="48" spans="1:23" x14ac:dyDescent="0.2">
      <c r="A48"/>
      <c r="B48" s="58" t="s">
        <v>983</v>
      </c>
      <c r="C48" s="58" t="s">
        <v>1025</v>
      </c>
      <c r="D48" s="59" t="s">
        <v>1072</v>
      </c>
      <c r="E48" s="99">
        <v>2534</v>
      </c>
      <c r="F48" s="99">
        <v>2422</v>
      </c>
      <c r="G48" s="99">
        <v>4956</v>
      </c>
      <c r="H48" s="99">
        <v>805</v>
      </c>
      <c r="I48" s="99">
        <v>729</v>
      </c>
      <c r="J48" s="99">
        <v>1534</v>
      </c>
      <c r="K48" s="99">
        <v>4</v>
      </c>
      <c r="L48" s="99">
        <v>5</v>
      </c>
      <c r="M48" s="99">
        <v>9</v>
      </c>
      <c r="N48" s="99">
        <v>459</v>
      </c>
      <c r="O48" s="99">
        <v>489</v>
      </c>
      <c r="P48" s="99">
        <v>948</v>
      </c>
      <c r="Q48" s="100">
        <v>1268</v>
      </c>
      <c r="R48" s="100">
        <v>1223</v>
      </c>
      <c r="S48" s="100">
        <v>2491</v>
      </c>
      <c r="T48" s="133">
        <v>50.04</v>
      </c>
      <c r="U48" s="133">
        <v>50.5</v>
      </c>
      <c r="V48" s="133">
        <v>50.26</v>
      </c>
      <c r="W48"/>
    </row>
    <row r="49" spans="1:23" x14ac:dyDescent="0.2">
      <c r="A49"/>
      <c r="B49" s="58" t="s">
        <v>983</v>
      </c>
      <c r="C49" s="58" t="s">
        <v>1026</v>
      </c>
      <c r="D49" s="59" t="s">
        <v>1073</v>
      </c>
      <c r="E49" s="99">
        <v>1922</v>
      </c>
      <c r="F49" s="99">
        <v>1713</v>
      </c>
      <c r="G49" s="99">
        <v>3635</v>
      </c>
      <c r="H49" s="99">
        <v>636</v>
      </c>
      <c r="I49" s="99">
        <v>485</v>
      </c>
      <c r="J49" s="99">
        <v>1121</v>
      </c>
      <c r="K49" s="99">
        <v>2</v>
      </c>
      <c r="L49" s="99">
        <v>4</v>
      </c>
      <c r="M49" s="99">
        <v>6</v>
      </c>
      <c r="N49" s="99">
        <v>287</v>
      </c>
      <c r="O49" s="99">
        <v>296</v>
      </c>
      <c r="P49" s="99">
        <v>583</v>
      </c>
      <c r="Q49" s="100">
        <v>925</v>
      </c>
      <c r="R49" s="100">
        <v>785</v>
      </c>
      <c r="S49" s="100">
        <v>1710</v>
      </c>
      <c r="T49" s="133">
        <v>48.13</v>
      </c>
      <c r="U49" s="133">
        <v>45.83</v>
      </c>
      <c r="V49" s="133">
        <v>47.04</v>
      </c>
      <c r="W49"/>
    </row>
    <row r="50" spans="1:23" x14ac:dyDescent="0.2">
      <c r="A50"/>
      <c r="B50" s="58" t="s">
        <v>983</v>
      </c>
      <c r="C50" s="58" t="s">
        <v>1027</v>
      </c>
      <c r="D50" s="59" t="s">
        <v>1074</v>
      </c>
      <c r="E50" s="99">
        <v>3659</v>
      </c>
      <c r="F50" s="99">
        <v>3358</v>
      </c>
      <c r="G50" s="99">
        <v>7017</v>
      </c>
      <c r="H50" s="99">
        <v>1419</v>
      </c>
      <c r="I50" s="99">
        <v>1252</v>
      </c>
      <c r="J50" s="99">
        <v>2671</v>
      </c>
      <c r="K50" s="99">
        <v>9</v>
      </c>
      <c r="L50" s="99">
        <v>5</v>
      </c>
      <c r="M50" s="99">
        <v>14</v>
      </c>
      <c r="N50" s="99">
        <v>509</v>
      </c>
      <c r="O50" s="99">
        <v>516</v>
      </c>
      <c r="P50" s="99">
        <v>1025</v>
      </c>
      <c r="Q50" s="100">
        <v>1937</v>
      </c>
      <c r="R50" s="100">
        <v>1773</v>
      </c>
      <c r="S50" s="100">
        <v>3710</v>
      </c>
      <c r="T50" s="133">
        <v>52.94</v>
      </c>
      <c r="U50" s="133">
        <v>52.8</v>
      </c>
      <c r="V50" s="133">
        <v>52.87</v>
      </c>
      <c r="W50"/>
    </row>
    <row r="51" spans="1:23" x14ac:dyDescent="0.2">
      <c r="A51"/>
      <c r="B51" s="58" t="s">
        <v>983</v>
      </c>
      <c r="C51" s="58" t="s">
        <v>1028</v>
      </c>
      <c r="D51" s="59" t="s">
        <v>1075</v>
      </c>
      <c r="E51" s="99">
        <v>3092</v>
      </c>
      <c r="F51" s="99">
        <v>2718</v>
      </c>
      <c r="G51" s="99">
        <v>5810</v>
      </c>
      <c r="H51" s="99">
        <v>945</v>
      </c>
      <c r="I51" s="99">
        <v>673</v>
      </c>
      <c r="J51" s="99">
        <v>1618</v>
      </c>
      <c r="K51" s="99">
        <v>3</v>
      </c>
      <c r="L51" s="99">
        <v>7</v>
      </c>
      <c r="M51" s="99">
        <v>10</v>
      </c>
      <c r="N51" s="99">
        <v>636</v>
      </c>
      <c r="O51" s="99">
        <v>682</v>
      </c>
      <c r="P51" s="99">
        <v>1318</v>
      </c>
      <c r="Q51" s="100">
        <v>1584</v>
      </c>
      <c r="R51" s="100">
        <v>1362</v>
      </c>
      <c r="S51" s="100">
        <v>2946</v>
      </c>
      <c r="T51" s="133">
        <v>51.23</v>
      </c>
      <c r="U51" s="133">
        <v>50.11</v>
      </c>
      <c r="V51" s="133">
        <v>50.71</v>
      </c>
      <c r="W51"/>
    </row>
    <row r="52" spans="1:23" x14ac:dyDescent="0.2">
      <c r="A52"/>
      <c r="B52" s="58" t="s">
        <v>983</v>
      </c>
      <c r="C52" s="58" t="s">
        <v>1029</v>
      </c>
      <c r="D52" s="59" t="s">
        <v>1076</v>
      </c>
      <c r="E52" s="99">
        <v>2079</v>
      </c>
      <c r="F52" s="99">
        <v>1877</v>
      </c>
      <c r="G52" s="99">
        <v>3956</v>
      </c>
      <c r="H52" s="99">
        <v>751</v>
      </c>
      <c r="I52" s="99">
        <v>655</v>
      </c>
      <c r="J52" s="99">
        <v>1406</v>
      </c>
      <c r="K52" s="99">
        <v>4</v>
      </c>
      <c r="L52" s="99">
        <v>3</v>
      </c>
      <c r="M52" s="99">
        <v>7</v>
      </c>
      <c r="N52" s="99">
        <v>351</v>
      </c>
      <c r="O52" s="99">
        <v>360</v>
      </c>
      <c r="P52" s="99">
        <v>711</v>
      </c>
      <c r="Q52" s="100">
        <v>1106</v>
      </c>
      <c r="R52" s="100">
        <v>1018</v>
      </c>
      <c r="S52" s="100">
        <v>2124</v>
      </c>
      <c r="T52" s="133">
        <v>53.2</v>
      </c>
      <c r="U52" s="133">
        <v>54.24</v>
      </c>
      <c r="V52" s="133">
        <v>53.69</v>
      </c>
      <c r="W52"/>
    </row>
    <row r="53" spans="1:23" x14ac:dyDescent="0.2">
      <c r="A53"/>
      <c r="B53" s="58" t="s">
        <v>983</v>
      </c>
      <c r="C53" s="58" t="s">
        <v>1030</v>
      </c>
      <c r="D53" s="59" t="s">
        <v>1077</v>
      </c>
      <c r="E53" s="99">
        <v>1979</v>
      </c>
      <c r="F53" s="99">
        <v>2104</v>
      </c>
      <c r="G53" s="99">
        <v>4083</v>
      </c>
      <c r="H53" s="99">
        <v>627</v>
      </c>
      <c r="I53" s="99">
        <v>512</v>
      </c>
      <c r="J53" s="99">
        <v>1139</v>
      </c>
      <c r="K53" s="99">
        <v>5</v>
      </c>
      <c r="L53" s="99">
        <v>6</v>
      </c>
      <c r="M53" s="99">
        <v>11</v>
      </c>
      <c r="N53" s="99">
        <v>476</v>
      </c>
      <c r="O53" s="99">
        <v>618</v>
      </c>
      <c r="P53" s="99">
        <v>1094</v>
      </c>
      <c r="Q53" s="100">
        <v>1108</v>
      </c>
      <c r="R53" s="100">
        <v>1136</v>
      </c>
      <c r="S53" s="100">
        <v>2244</v>
      </c>
      <c r="T53" s="133">
        <v>55.99</v>
      </c>
      <c r="U53" s="133">
        <v>53.99</v>
      </c>
      <c r="V53" s="133">
        <v>54.96</v>
      </c>
      <c r="W53"/>
    </row>
    <row r="54" spans="1:23" x14ac:dyDescent="0.2">
      <c r="B54" s="311" t="s">
        <v>1080</v>
      </c>
      <c r="C54" s="311"/>
      <c r="D54" s="311"/>
      <c r="E54" s="237">
        <f t="shared" ref="E54:S54" si="0">SUM(E7:E53)</f>
        <v>138913</v>
      </c>
      <c r="F54" s="238">
        <f t="shared" si="0"/>
        <v>133844</v>
      </c>
      <c r="G54" s="239">
        <f t="shared" si="0"/>
        <v>272757</v>
      </c>
      <c r="H54" s="240">
        <f t="shared" si="0"/>
        <v>44344</v>
      </c>
      <c r="I54" s="241">
        <f t="shared" si="0"/>
        <v>36914</v>
      </c>
      <c r="J54" s="242">
        <f t="shared" si="0"/>
        <v>81258</v>
      </c>
      <c r="K54" s="243">
        <f t="shared" si="0"/>
        <v>295</v>
      </c>
      <c r="L54" s="244">
        <f t="shared" si="0"/>
        <v>240</v>
      </c>
      <c r="M54" s="245">
        <f t="shared" si="0"/>
        <v>535</v>
      </c>
      <c r="N54" s="246">
        <f t="shared" si="0"/>
        <v>33848</v>
      </c>
      <c r="O54" s="247">
        <f t="shared" si="0"/>
        <v>37675</v>
      </c>
      <c r="P54" s="248">
        <f t="shared" si="0"/>
        <v>71523</v>
      </c>
      <c r="Q54" s="249">
        <f t="shared" si="0"/>
        <v>78487</v>
      </c>
      <c r="R54" s="250">
        <f t="shared" si="0"/>
        <v>74829</v>
      </c>
      <c r="S54" s="251">
        <f t="shared" si="0"/>
        <v>153316</v>
      </c>
      <c r="T54" s="252">
        <f>IF(E54=0,"",Q54/E54*100)</f>
        <v>56.5</v>
      </c>
      <c r="U54" s="253">
        <f>IF(F54=0,"",R54/F54*100)</f>
        <v>55.91</v>
      </c>
      <c r="V54" s="254">
        <f>IF(G54=0,"",S54/G54*100)</f>
        <v>56.21</v>
      </c>
    </row>
    <row r="55" spans="1:23" x14ac:dyDescent="0.2">
      <c r="B55" s="255" t="s">
        <v>36</v>
      </c>
      <c r="C55" s="255"/>
      <c r="D55" s="255"/>
      <c r="E55" s="104">
        <v>138913</v>
      </c>
      <c r="F55" s="104">
        <v>133844</v>
      </c>
      <c r="G55" s="104">
        <v>272757</v>
      </c>
      <c r="H55" s="104">
        <v>44344</v>
      </c>
      <c r="I55" s="104">
        <v>36914</v>
      </c>
      <c r="J55" s="104">
        <v>81258</v>
      </c>
      <c r="K55" s="104">
        <v>295</v>
      </c>
      <c r="L55" s="104">
        <v>240</v>
      </c>
      <c r="M55" s="104">
        <v>535</v>
      </c>
      <c r="N55" s="104">
        <v>33848</v>
      </c>
      <c r="O55" s="104">
        <v>37675</v>
      </c>
      <c r="P55" s="104">
        <v>71523</v>
      </c>
      <c r="Q55" s="105">
        <v>78487</v>
      </c>
      <c r="R55" s="105">
        <v>74829</v>
      </c>
      <c r="S55" s="105">
        <v>153316</v>
      </c>
      <c r="T55" s="129">
        <f>IF(E55=0,"",Q55/E55*100)</f>
        <v>56.5</v>
      </c>
      <c r="U55" s="129">
        <f t="shared" ref="U55:V55" si="1">IF(F55=0,"",R55/F55*100)</f>
        <v>55.91</v>
      </c>
      <c r="V55" s="129">
        <f t="shared" si="1"/>
        <v>56.21</v>
      </c>
    </row>
    <row r="57" spans="1:23" ht="13.5" thickBot="1" x14ac:dyDescent="0.25">
      <c r="B57" s="229" t="s">
        <v>983</v>
      </c>
      <c r="C57" s="229" t="s">
        <v>1078</v>
      </c>
      <c r="D57" s="230" t="s">
        <v>1079</v>
      </c>
      <c r="E57" s="232">
        <v>183</v>
      </c>
      <c r="F57" s="232">
        <v>196</v>
      </c>
      <c r="G57" s="232">
        <v>379</v>
      </c>
      <c r="H57" s="232">
        <v>57</v>
      </c>
      <c r="I57" s="232">
        <v>43</v>
      </c>
      <c r="J57" s="232">
        <v>100</v>
      </c>
      <c r="K57" s="232">
        <v>0</v>
      </c>
      <c r="L57" s="232">
        <v>0</v>
      </c>
      <c r="M57" s="232">
        <v>0</v>
      </c>
      <c r="N57" s="232">
        <v>0</v>
      </c>
      <c r="O57" s="232">
        <v>2</v>
      </c>
      <c r="P57" s="232">
        <v>2</v>
      </c>
      <c r="Q57" s="232">
        <v>57</v>
      </c>
      <c r="R57" s="232">
        <v>45</v>
      </c>
      <c r="S57" s="232">
        <v>102</v>
      </c>
      <c r="T57" s="231">
        <v>31.15</v>
      </c>
      <c r="U57" s="231">
        <v>22.96</v>
      </c>
      <c r="V57" s="231">
        <v>26.91</v>
      </c>
    </row>
    <row r="58" spans="1:23" x14ac:dyDescent="0.2">
      <c r="B58" s="309" t="s">
        <v>787</v>
      </c>
      <c r="C58" s="310"/>
      <c r="D58" s="310"/>
      <c r="E58" s="233">
        <v>139096</v>
      </c>
      <c r="F58" s="233">
        <v>134040</v>
      </c>
      <c r="G58" s="233">
        <v>273136</v>
      </c>
      <c r="H58" s="233">
        <v>44401</v>
      </c>
      <c r="I58" s="233">
        <v>36957</v>
      </c>
      <c r="J58" s="233">
        <v>81358</v>
      </c>
      <c r="K58" s="233">
        <v>295</v>
      </c>
      <c r="L58" s="233">
        <v>240</v>
      </c>
      <c r="M58" s="233">
        <v>535</v>
      </c>
      <c r="N58" s="233">
        <v>33848</v>
      </c>
      <c r="O58" s="233">
        <v>37677</v>
      </c>
      <c r="P58" s="233">
        <v>71525</v>
      </c>
      <c r="Q58" s="233">
        <v>78544</v>
      </c>
      <c r="R58" s="233">
        <v>74874</v>
      </c>
      <c r="S58" s="233">
        <v>153418</v>
      </c>
      <c r="T58" s="129">
        <f>IF(E58=0,"",Q58/E58*100)</f>
        <v>56.47</v>
      </c>
      <c r="U58" s="129">
        <f>IF(F58=0,"",R58/F58*100)</f>
        <v>55.86</v>
      </c>
      <c r="V58" s="129">
        <f>IF(G58=0,"",S58/G58*100)</f>
        <v>56.17</v>
      </c>
    </row>
  </sheetData>
  <mergeCells count="17">
    <mergeCell ref="B58:D58"/>
    <mergeCell ref="B55:D55"/>
    <mergeCell ref="B54:D54"/>
    <mergeCell ref="B1:V2"/>
    <mergeCell ref="C4:C6"/>
    <mergeCell ref="D4:D6"/>
    <mergeCell ref="E4:G5"/>
    <mergeCell ref="H4:J4"/>
    <mergeCell ref="K4:M4"/>
    <mergeCell ref="N4:P4"/>
    <mergeCell ref="Q4:S4"/>
    <mergeCell ref="T4:V5"/>
    <mergeCell ref="H5:J5"/>
    <mergeCell ref="K5:M5"/>
    <mergeCell ref="N5:P5"/>
    <mergeCell ref="Q5:S5"/>
    <mergeCell ref="B4:B6"/>
  </mergeCells>
  <phoneticPr fontId="1"/>
  <printOptions horizontalCentered="1"/>
  <pageMargins left="0.70866141732283472" right="0.70866141732283472" top="0.74803149606299213" bottom="0.74803149606299213" header="0.31496062992125984" footer="0.31496062992125984"/>
  <pageSetup paperSize="8" scale="103"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U11"/>
  <sheetViews>
    <sheetView workbookViewId="0"/>
  </sheetViews>
  <sheetFormatPr defaultColWidth="9" defaultRowHeight="13" x14ac:dyDescent="0.2"/>
  <cols>
    <col min="1" max="1" width="3.6328125" style="1" customWidth="1"/>
    <col min="2" max="2" width="6.453125" style="1" customWidth="1"/>
    <col min="3" max="3" width="31.453125" style="1" customWidth="1"/>
    <col min="4" max="12" width="7.7265625" style="1" customWidth="1"/>
    <col min="13" max="21" width="6.6328125" style="1" customWidth="1"/>
    <col min="22" max="16384" width="9" style="1"/>
  </cols>
  <sheetData>
    <row r="2" spans="2:21" ht="12" customHeight="1" x14ac:dyDescent="0.2">
      <c r="B2" s="312" t="s">
        <v>200</v>
      </c>
      <c r="C2" s="312"/>
      <c r="D2" s="312"/>
      <c r="E2" s="312"/>
      <c r="F2" s="312"/>
      <c r="G2" s="312"/>
      <c r="H2" s="312"/>
      <c r="I2" s="312"/>
      <c r="J2" s="312"/>
      <c r="K2" s="312"/>
      <c r="L2" s="312"/>
    </row>
    <row r="3" spans="2:21" ht="12" customHeight="1" x14ac:dyDescent="0.2">
      <c r="B3" s="312"/>
      <c r="C3" s="312"/>
      <c r="D3" s="312"/>
      <c r="E3" s="312"/>
      <c r="F3" s="312"/>
      <c r="G3" s="312"/>
      <c r="H3" s="312"/>
      <c r="I3" s="312"/>
      <c r="J3" s="312"/>
      <c r="K3" s="312"/>
      <c r="L3" s="312"/>
      <c r="M3" s="6"/>
      <c r="N3" s="6"/>
      <c r="O3" s="6"/>
      <c r="P3" s="6"/>
      <c r="Q3" s="6"/>
      <c r="R3" s="6"/>
      <c r="S3" s="6"/>
      <c r="T3" s="6"/>
      <c r="U3" s="6"/>
    </row>
    <row r="4" spans="2:21" ht="14" x14ac:dyDescent="0.2">
      <c r="B4" s="82"/>
      <c r="C4" s="83"/>
      <c r="D4" s="83"/>
      <c r="E4" s="83"/>
      <c r="F4" s="83"/>
      <c r="G4" s="83"/>
      <c r="H4" s="83"/>
      <c r="I4" s="83"/>
      <c r="J4" s="80" t="s">
        <v>194</v>
      </c>
      <c r="K4" s="83"/>
      <c r="L4" s="84" t="s">
        <v>195</v>
      </c>
      <c r="M4" s="17"/>
      <c r="N4" s="17"/>
      <c r="O4" s="17"/>
      <c r="P4" s="17"/>
      <c r="Q4" s="17"/>
      <c r="R4" s="17"/>
      <c r="S4" s="17"/>
      <c r="T4" s="17"/>
      <c r="U4" s="17"/>
    </row>
    <row r="5" spans="2:21" x14ac:dyDescent="0.2">
      <c r="B5" s="260" t="s">
        <v>58</v>
      </c>
      <c r="C5" s="320" t="s">
        <v>133</v>
      </c>
      <c r="D5" s="322" t="s">
        <v>26</v>
      </c>
      <c r="E5" s="267"/>
      <c r="F5" s="323"/>
      <c r="G5" s="324" t="s">
        <v>30</v>
      </c>
      <c r="H5" s="258"/>
      <c r="I5" s="325"/>
      <c r="J5" s="267" t="s">
        <v>35</v>
      </c>
      <c r="K5" s="267"/>
      <c r="L5" s="268"/>
    </row>
    <row r="6" spans="2:21" ht="13.5" thickBot="1" x14ac:dyDescent="0.25">
      <c r="B6" s="319"/>
      <c r="C6" s="321"/>
      <c r="D6" s="27" t="s">
        <v>23</v>
      </c>
      <c r="E6" s="23" t="s">
        <v>24</v>
      </c>
      <c r="F6" s="36" t="s">
        <v>25</v>
      </c>
      <c r="G6" s="24" t="s">
        <v>23</v>
      </c>
      <c r="H6" s="23" t="s">
        <v>24</v>
      </c>
      <c r="I6" s="36" t="s">
        <v>25</v>
      </c>
      <c r="J6" s="24" t="s">
        <v>23</v>
      </c>
      <c r="K6" s="23" t="s">
        <v>24</v>
      </c>
      <c r="L6" s="23" t="s">
        <v>25</v>
      </c>
    </row>
    <row r="7" spans="2:21" ht="14" thickTop="1" thickBot="1" x14ac:dyDescent="0.25">
      <c r="B7" s="21" t="s">
        <v>3</v>
      </c>
      <c r="C7" s="26" t="s">
        <v>4</v>
      </c>
      <c r="D7" s="28" t="s">
        <v>5</v>
      </c>
      <c r="E7" s="22" t="s">
        <v>6</v>
      </c>
      <c r="F7" s="37" t="s">
        <v>7</v>
      </c>
      <c r="G7" s="25" t="s">
        <v>8</v>
      </c>
      <c r="H7" s="22" t="s">
        <v>9</v>
      </c>
      <c r="I7" s="37" t="s">
        <v>10</v>
      </c>
      <c r="J7" s="25" t="s">
        <v>64</v>
      </c>
      <c r="K7" s="22" t="s">
        <v>65</v>
      </c>
      <c r="L7" s="22" t="s">
        <v>66</v>
      </c>
    </row>
    <row r="8" spans="2:21" ht="13.5" thickBot="1" x14ac:dyDescent="0.25">
      <c r="B8" s="313" t="s">
        <v>196</v>
      </c>
      <c r="C8" s="314"/>
      <c r="D8" s="67" t="s">
        <v>37</v>
      </c>
      <c r="E8" s="68" t="s">
        <v>38</v>
      </c>
      <c r="F8" s="69" t="s">
        <v>39</v>
      </c>
      <c r="G8" s="70" t="s">
        <v>40</v>
      </c>
      <c r="H8" s="68" t="s">
        <v>41</v>
      </c>
      <c r="I8" s="69" t="s">
        <v>42</v>
      </c>
      <c r="J8" s="70" t="e">
        <v>#VALUE!</v>
      </c>
      <c r="K8" s="68" t="e">
        <v>#VALUE!</v>
      </c>
      <c r="L8" s="68" t="e">
        <v>#VALUE!</v>
      </c>
    </row>
    <row r="9" spans="2:21" x14ac:dyDescent="0.2">
      <c r="B9" s="315" t="s">
        <v>197</v>
      </c>
      <c r="C9" s="316"/>
      <c r="D9" s="71"/>
      <c r="E9" s="72"/>
      <c r="F9" s="73"/>
      <c r="G9" s="66" t="s">
        <v>295</v>
      </c>
      <c r="H9" s="64" t="s">
        <v>296</v>
      </c>
      <c r="I9" s="65" t="s">
        <v>297</v>
      </c>
      <c r="J9" s="74"/>
      <c r="K9" s="72"/>
      <c r="L9" s="72"/>
    </row>
    <row r="10" spans="2:21" ht="13.5" thickBot="1" x14ac:dyDescent="0.25">
      <c r="B10" s="317" t="s">
        <v>198</v>
      </c>
      <c r="C10" s="318"/>
      <c r="D10" s="31"/>
      <c r="E10" s="32"/>
      <c r="F10" s="41"/>
      <c r="G10" s="40" t="s">
        <v>75</v>
      </c>
      <c r="H10" s="33" t="s">
        <v>76</v>
      </c>
      <c r="I10" s="39" t="s">
        <v>77</v>
      </c>
      <c r="J10" s="34"/>
      <c r="K10" s="32"/>
      <c r="L10" s="32"/>
    </row>
    <row r="11" spans="2:21" x14ac:dyDescent="0.2">
      <c r="B11" s="315" t="s">
        <v>199</v>
      </c>
      <c r="C11" s="316"/>
      <c r="D11" s="30" t="s">
        <v>37</v>
      </c>
      <c r="E11" s="29" t="s">
        <v>38</v>
      </c>
      <c r="F11" s="38" t="s">
        <v>39</v>
      </c>
      <c r="G11" s="35" t="s">
        <v>304</v>
      </c>
      <c r="H11" s="29" t="s">
        <v>305</v>
      </c>
      <c r="I11" s="38" t="s">
        <v>306</v>
      </c>
      <c r="J11" s="35" t="e">
        <v>#VALUE!</v>
      </c>
      <c r="K11" s="29" t="e">
        <v>#VALUE!</v>
      </c>
      <c r="L11" s="29" t="e">
        <v>#VALUE!</v>
      </c>
    </row>
  </sheetData>
  <mergeCells count="10">
    <mergeCell ref="B2:L3"/>
    <mergeCell ref="B8:C8"/>
    <mergeCell ref="B11:C11"/>
    <mergeCell ref="B9:C9"/>
    <mergeCell ref="B10:C10"/>
    <mergeCell ref="B5:B6"/>
    <mergeCell ref="C5:C6"/>
    <mergeCell ref="D5:F5"/>
    <mergeCell ref="G5:I5"/>
    <mergeCell ref="J5:L5"/>
  </mergeCells>
  <phoneticPr fontId="1"/>
  <pageMargins left="0.70866141732283505" right="0.70866141732283505" top="0.74803149606299202" bottom="0.74803149606299202" header="0.31496062992126" footer="0.31496062992126"/>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4"/>
  <sheetViews>
    <sheetView view="pageBreakPreview" zoomScaleNormal="100" zoomScaleSheetLayoutView="100" workbookViewId="0"/>
  </sheetViews>
  <sheetFormatPr defaultRowHeight="13" x14ac:dyDescent="0.2"/>
  <cols>
    <col min="1" max="38" width="3.453125" customWidth="1"/>
  </cols>
  <sheetData>
    <row r="1" spans="1:38"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18"/>
    </row>
    <row r="3" spans="1:38" ht="18" customHeight="1"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8"/>
    </row>
    <row r="4" spans="1:38" ht="18" customHeight="1"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328" t="s">
        <v>203</v>
      </c>
      <c r="AC4" s="328"/>
      <c r="AD4" s="328"/>
      <c r="AE4" s="328"/>
      <c r="AF4" s="328"/>
      <c r="AG4" s="328"/>
      <c r="AH4" s="328"/>
      <c r="AI4" s="328"/>
      <c r="AJ4" s="328"/>
      <c r="AK4" s="328"/>
      <c r="AL4" s="18"/>
    </row>
    <row r="5" spans="1:38" ht="18"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18"/>
    </row>
    <row r="7" spans="1:38" ht="47.25" customHeight="1" x14ac:dyDescent="0.2">
      <c r="A7" s="18"/>
      <c r="B7" s="327" t="s">
        <v>23</v>
      </c>
      <c r="C7" s="327"/>
      <c r="D7" s="327"/>
      <c r="E7" s="327"/>
      <c r="F7" s="327"/>
      <c r="G7" s="327"/>
      <c r="H7" s="329" t="s">
        <v>37</v>
      </c>
      <c r="I7" s="329"/>
      <c r="J7" s="329"/>
      <c r="K7" s="329"/>
      <c r="L7" s="329"/>
      <c r="M7" s="329"/>
      <c r="N7" s="329"/>
      <c r="O7" s="329"/>
      <c r="P7" s="329"/>
      <c r="Q7" s="329"/>
      <c r="R7" s="329" t="s">
        <v>40</v>
      </c>
      <c r="S7" s="329"/>
      <c r="T7" s="329"/>
      <c r="U7" s="329"/>
      <c r="V7" s="329"/>
      <c r="W7" s="329"/>
      <c r="X7" s="329"/>
      <c r="Y7" s="329"/>
      <c r="Z7" s="329"/>
      <c r="AA7" s="329"/>
      <c r="AB7" s="330" t="s">
        <v>207</v>
      </c>
      <c r="AC7" s="330"/>
      <c r="AD7" s="330"/>
      <c r="AE7" s="330"/>
      <c r="AF7" s="330"/>
      <c r="AG7" s="330"/>
      <c r="AH7" s="330"/>
      <c r="AI7" s="330"/>
      <c r="AJ7" s="330"/>
      <c r="AK7" s="330"/>
      <c r="AL7" s="18"/>
    </row>
    <row r="8" spans="1:38" ht="47.25" customHeight="1" x14ac:dyDescent="0.2">
      <c r="A8" s="18"/>
      <c r="B8" s="327" t="s">
        <v>24</v>
      </c>
      <c r="C8" s="327"/>
      <c r="D8" s="327"/>
      <c r="E8" s="327"/>
      <c r="F8" s="327"/>
      <c r="G8" s="327"/>
      <c r="H8" s="329" t="s">
        <v>38</v>
      </c>
      <c r="I8" s="329"/>
      <c r="J8" s="329"/>
      <c r="K8" s="329"/>
      <c r="L8" s="329"/>
      <c r="M8" s="329"/>
      <c r="N8" s="329"/>
      <c r="O8" s="329"/>
      <c r="P8" s="329"/>
      <c r="Q8" s="329"/>
      <c r="R8" s="329" t="s">
        <v>41</v>
      </c>
      <c r="S8" s="329"/>
      <c r="T8" s="329"/>
      <c r="U8" s="329"/>
      <c r="V8" s="329"/>
      <c r="W8" s="329"/>
      <c r="X8" s="329"/>
      <c r="Y8" s="329"/>
      <c r="Z8" s="329"/>
      <c r="AA8" s="329"/>
      <c r="AB8" s="330" t="s">
        <v>208</v>
      </c>
      <c r="AC8" s="330"/>
      <c r="AD8" s="330"/>
      <c r="AE8" s="330"/>
      <c r="AF8" s="330"/>
      <c r="AG8" s="330"/>
      <c r="AH8" s="330"/>
      <c r="AI8" s="330"/>
      <c r="AJ8" s="330"/>
      <c r="AK8" s="330"/>
      <c r="AL8" s="18"/>
    </row>
    <row r="9" spans="1:38" ht="47.25" customHeight="1" x14ac:dyDescent="0.2">
      <c r="A9" s="18"/>
      <c r="B9" s="327" t="s">
        <v>25</v>
      </c>
      <c r="C9" s="327"/>
      <c r="D9" s="327"/>
      <c r="E9" s="327"/>
      <c r="F9" s="327"/>
      <c r="G9" s="327"/>
      <c r="H9" s="329" t="s">
        <v>39</v>
      </c>
      <c r="I9" s="329"/>
      <c r="J9" s="329"/>
      <c r="K9" s="329"/>
      <c r="L9" s="329"/>
      <c r="M9" s="329"/>
      <c r="N9" s="329"/>
      <c r="O9" s="329"/>
      <c r="P9" s="329"/>
      <c r="Q9" s="329"/>
      <c r="R9" s="329" t="s">
        <v>42</v>
      </c>
      <c r="S9" s="329"/>
      <c r="T9" s="329"/>
      <c r="U9" s="329"/>
      <c r="V9" s="329"/>
      <c r="W9" s="329"/>
      <c r="X9" s="329"/>
      <c r="Y9" s="329"/>
      <c r="Z9" s="329"/>
      <c r="AA9" s="329"/>
      <c r="AB9" s="330" t="s">
        <v>209</v>
      </c>
      <c r="AC9" s="330"/>
      <c r="AD9" s="330"/>
      <c r="AE9" s="330"/>
      <c r="AF9" s="330"/>
      <c r="AG9" s="330"/>
      <c r="AH9" s="330"/>
      <c r="AI9" s="330"/>
      <c r="AJ9" s="330"/>
      <c r="AK9" s="330"/>
      <c r="AL9" s="18"/>
    </row>
    <row r="10" spans="1:38" ht="20.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ht="47.25" customHeight="1" x14ac:dyDescent="0.2">
      <c r="A11" s="18"/>
      <c r="B11" s="327" t="s">
        <v>210</v>
      </c>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31" t="s">
        <v>317</v>
      </c>
      <c r="AC11" s="331"/>
      <c r="AD11" s="331"/>
      <c r="AE11" s="331"/>
      <c r="AF11" s="331"/>
      <c r="AG11" s="331"/>
      <c r="AH11" s="331"/>
      <c r="AI11" s="331"/>
      <c r="AJ11" s="331"/>
      <c r="AK11" s="331"/>
      <c r="AL11" s="18"/>
    </row>
    <row r="12" spans="1:38" ht="16.5" customHeight="1" x14ac:dyDescent="0.2">
      <c r="A12" s="18"/>
      <c r="B12" s="18" t="s">
        <v>211</v>
      </c>
      <c r="C12" s="18"/>
      <c r="D12" s="18"/>
      <c r="E12" s="18"/>
      <c r="F12" s="18"/>
      <c r="G12" s="18"/>
      <c r="H12" s="18" t="s">
        <v>212</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6.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16.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sheetData>
  <mergeCells count="22">
    <mergeCell ref="B9:G9"/>
    <mergeCell ref="H9:Q9"/>
    <mergeCell ref="R9:AA9"/>
    <mergeCell ref="AB9:AK9"/>
    <mergeCell ref="B11:G11"/>
    <mergeCell ref="H11:Q11"/>
    <mergeCell ref="R11:AA11"/>
    <mergeCell ref="AB11:AK11"/>
    <mergeCell ref="B7:G7"/>
    <mergeCell ref="H7:Q7"/>
    <mergeCell ref="R7:AA7"/>
    <mergeCell ref="AB7:AK7"/>
    <mergeCell ref="B8:G8"/>
    <mergeCell ref="H8:Q8"/>
    <mergeCell ref="R8:AA8"/>
    <mergeCell ref="AB8:AK8"/>
    <mergeCell ref="B2:AK2"/>
    <mergeCell ref="B6:G6"/>
    <mergeCell ref="H6:Q6"/>
    <mergeCell ref="R6:AA6"/>
    <mergeCell ref="AB6:AK6"/>
    <mergeCell ref="AB4:AK4"/>
  </mergeCells>
  <phoneticPr fontI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8"/>
  <sheetViews>
    <sheetView view="pageBreakPreview" zoomScaleNormal="100" zoomScaleSheetLayoutView="100" workbookViewId="0"/>
  </sheetViews>
  <sheetFormatPr defaultRowHeight="13" x14ac:dyDescent="0.2"/>
  <cols>
    <col min="1" max="39" width="3.453125" customWidth="1"/>
  </cols>
  <sheetData>
    <row r="1" spans="1:39"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34.5" customHeight="1" x14ac:dyDescent="0.2">
      <c r="A2" s="18"/>
      <c r="B2" s="335" t="s">
        <v>213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18"/>
    </row>
    <row r="3" spans="1:39" ht="1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ht="51" customHeight="1" thickBot="1" x14ac:dyDescent="0.25">
      <c r="A6" s="18"/>
      <c r="B6" s="336" t="s">
        <v>161</v>
      </c>
      <c r="C6" s="336"/>
      <c r="D6" s="337" t="s">
        <v>214</v>
      </c>
      <c r="E6" s="337"/>
      <c r="F6" s="337"/>
      <c r="G6" s="337"/>
      <c r="H6" s="337"/>
      <c r="I6" s="337"/>
      <c r="J6" s="337"/>
      <c r="K6" s="337"/>
      <c r="L6" s="337"/>
      <c r="M6" s="337"/>
      <c r="N6" s="337" t="s">
        <v>215</v>
      </c>
      <c r="O6" s="337"/>
      <c r="P6" s="337"/>
      <c r="Q6" s="337"/>
      <c r="R6" s="337"/>
      <c r="S6" s="337"/>
      <c r="T6" s="337"/>
      <c r="U6" s="337"/>
      <c r="V6" s="337"/>
      <c r="W6" s="337"/>
      <c r="X6" s="338" t="s">
        <v>216</v>
      </c>
      <c r="Y6" s="337"/>
      <c r="Z6" s="337"/>
      <c r="AA6" s="337"/>
      <c r="AB6" s="337"/>
      <c r="AC6" s="337"/>
      <c r="AD6" s="337"/>
      <c r="AE6" s="337"/>
      <c r="AF6" s="337"/>
      <c r="AG6" s="337"/>
      <c r="AH6" s="337" t="s">
        <v>217</v>
      </c>
      <c r="AI6" s="337"/>
      <c r="AJ6" s="337"/>
      <c r="AK6" s="337"/>
      <c r="AL6" s="337"/>
      <c r="AM6" s="18"/>
    </row>
    <row r="7" spans="1:39" ht="27" customHeight="1" thickBot="1" x14ac:dyDescent="0.3">
      <c r="A7" s="18"/>
      <c r="B7" s="336" t="s">
        <v>23</v>
      </c>
      <c r="C7" s="342"/>
      <c r="D7" s="339" t="s">
        <v>37</v>
      </c>
      <c r="E7" s="340"/>
      <c r="F7" s="340"/>
      <c r="G7" s="340"/>
      <c r="H7" s="340"/>
      <c r="I7" s="340"/>
      <c r="J7" s="340"/>
      <c r="K7" s="340"/>
      <c r="L7" s="341"/>
      <c r="M7" s="43" t="s">
        <v>218</v>
      </c>
      <c r="N7" s="339" t="s">
        <v>304</v>
      </c>
      <c r="O7" s="340"/>
      <c r="P7" s="340"/>
      <c r="Q7" s="340"/>
      <c r="R7" s="340"/>
      <c r="S7" s="340"/>
      <c r="T7" s="340"/>
      <c r="U7" s="340"/>
      <c r="V7" s="341"/>
      <c r="W7" s="43" t="s">
        <v>218</v>
      </c>
      <c r="X7" s="339" t="e">
        <f>D7-N7</f>
        <v>#VALUE!</v>
      </c>
      <c r="Y7" s="340"/>
      <c r="Z7" s="340"/>
      <c r="AA7" s="340"/>
      <c r="AB7" s="340"/>
      <c r="AC7" s="340"/>
      <c r="AD7" s="340"/>
      <c r="AE7" s="340"/>
      <c r="AF7" s="341"/>
      <c r="AG7" s="43" t="s">
        <v>218</v>
      </c>
      <c r="AH7" s="339" t="e">
        <f>IF(D7=0,"",N7/D7 * 100)</f>
        <v>#VALUE!</v>
      </c>
      <c r="AI7" s="340"/>
      <c r="AJ7" s="340"/>
      <c r="AK7" s="341"/>
      <c r="AL7" s="44" t="s">
        <v>219</v>
      </c>
      <c r="AM7" s="18"/>
    </row>
    <row r="8" spans="1:39" ht="27" customHeight="1" x14ac:dyDescent="0.25">
      <c r="A8" s="18"/>
      <c r="B8" s="336"/>
      <c r="C8" s="336"/>
      <c r="D8" s="47"/>
      <c r="E8" s="43"/>
      <c r="F8" s="43"/>
      <c r="G8" s="43"/>
      <c r="H8" s="346" t="s">
        <v>220</v>
      </c>
      <c r="I8" s="346"/>
      <c r="J8" s="346"/>
      <c r="K8" s="346"/>
      <c r="L8" s="346"/>
      <c r="M8" s="346"/>
      <c r="N8" s="346"/>
      <c r="O8" s="346"/>
      <c r="P8" s="347" t="s">
        <v>40</v>
      </c>
      <c r="Q8" s="348"/>
      <c r="R8" s="348"/>
      <c r="S8" s="348"/>
      <c r="T8" s="348"/>
      <c r="U8" s="348"/>
      <c r="V8" s="349"/>
      <c r="W8" s="44"/>
      <c r="X8" s="43"/>
      <c r="Y8" s="43"/>
      <c r="Z8" s="43"/>
      <c r="AA8" s="43"/>
      <c r="AB8" s="43"/>
      <c r="AC8" s="43"/>
      <c r="AD8" s="43"/>
      <c r="AE8" s="43"/>
      <c r="AF8" s="43"/>
      <c r="AG8" s="44"/>
      <c r="AH8" s="91"/>
      <c r="AI8" s="91"/>
      <c r="AJ8" s="91"/>
      <c r="AK8" s="91"/>
      <c r="AL8" s="44"/>
      <c r="AM8" s="18"/>
    </row>
    <row r="9" spans="1:39" ht="27" customHeight="1" x14ac:dyDescent="0.25">
      <c r="A9" s="18"/>
      <c r="B9" s="336"/>
      <c r="C9" s="336"/>
      <c r="D9" s="47"/>
      <c r="E9" s="43"/>
      <c r="F9" s="43"/>
      <c r="G9" s="43"/>
      <c r="H9" s="346" t="s">
        <v>221</v>
      </c>
      <c r="I9" s="346"/>
      <c r="J9" s="346"/>
      <c r="K9" s="346"/>
      <c r="L9" s="346"/>
      <c r="M9" s="346"/>
      <c r="N9" s="346"/>
      <c r="O9" s="346"/>
      <c r="P9" s="350" t="s">
        <v>295</v>
      </c>
      <c r="Q9" s="351"/>
      <c r="R9" s="351"/>
      <c r="S9" s="351"/>
      <c r="T9" s="351"/>
      <c r="U9" s="351"/>
      <c r="V9" s="352"/>
      <c r="W9" s="44"/>
      <c r="X9" s="43"/>
      <c r="Y9" s="43"/>
      <c r="Z9" s="43"/>
      <c r="AA9" s="43"/>
      <c r="AB9" s="43"/>
      <c r="AC9" s="43"/>
      <c r="AD9" s="43"/>
      <c r="AE9" s="43"/>
      <c r="AF9" s="43"/>
      <c r="AG9" s="44"/>
      <c r="AH9" s="91"/>
      <c r="AI9" s="91"/>
      <c r="AJ9" s="91"/>
      <c r="AK9" s="91"/>
      <c r="AL9" s="44"/>
      <c r="AM9" s="18"/>
    </row>
    <row r="10" spans="1:39" ht="27" customHeight="1" thickBot="1" x14ac:dyDescent="0.3">
      <c r="A10" s="18"/>
      <c r="B10" s="336"/>
      <c r="C10" s="336"/>
      <c r="D10" s="47"/>
      <c r="E10" s="43"/>
      <c r="F10" s="43"/>
      <c r="G10" s="43"/>
      <c r="H10" s="346" t="s">
        <v>222</v>
      </c>
      <c r="I10" s="346"/>
      <c r="J10" s="346"/>
      <c r="K10" s="346"/>
      <c r="L10" s="346"/>
      <c r="M10" s="346"/>
      <c r="N10" s="346"/>
      <c r="O10" s="346"/>
      <c r="P10" s="332" t="s">
        <v>75</v>
      </c>
      <c r="Q10" s="333"/>
      <c r="R10" s="333"/>
      <c r="S10" s="333"/>
      <c r="T10" s="333"/>
      <c r="U10" s="333"/>
      <c r="V10" s="334"/>
      <c r="W10" s="44"/>
      <c r="X10" s="43"/>
      <c r="Y10" s="43"/>
      <c r="Z10" s="43"/>
      <c r="AA10" s="43"/>
      <c r="AB10" s="43"/>
      <c r="AC10" s="43"/>
      <c r="AD10" s="43"/>
      <c r="AE10" s="43"/>
      <c r="AF10" s="43"/>
      <c r="AG10" s="44"/>
      <c r="AH10" s="91"/>
      <c r="AI10" s="91"/>
      <c r="AJ10" s="91"/>
      <c r="AK10" s="91"/>
      <c r="AL10" s="44"/>
      <c r="AM10" s="18"/>
    </row>
    <row r="11" spans="1:39" ht="27" customHeight="1" thickBot="1" x14ac:dyDescent="0.3">
      <c r="A11" s="18"/>
      <c r="B11" s="336" t="s">
        <v>24</v>
      </c>
      <c r="C11" s="342"/>
      <c r="D11" s="339" t="s">
        <v>38</v>
      </c>
      <c r="E11" s="340"/>
      <c r="F11" s="340"/>
      <c r="G11" s="340"/>
      <c r="H11" s="340"/>
      <c r="I11" s="340"/>
      <c r="J11" s="340"/>
      <c r="K11" s="340"/>
      <c r="L11" s="341"/>
      <c r="M11" s="43" t="s">
        <v>218</v>
      </c>
      <c r="N11" s="339" t="s">
        <v>305</v>
      </c>
      <c r="O11" s="340"/>
      <c r="P11" s="340"/>
      <c r="Q11" s="340"/>
      <c r="R11" s="340"/>
      <c r="S11" s="340"/>
      <c r="T11" s="340"/>
      <c r="U11" s="340"/>
      <c r="V11" s="341"/>
      <c r="W11" s="43" t="s">
        <v>218</v>
      </c>
      <c r="X11" s="339" t="e">
        <f>D11-N11</f>
        <v>#VALUE!</v>
      </c>
      <c r="Y11" s="340"/>
      <c r="Z11" s="340"/>
      <c r="AA11" s="340"/>
      <c r="AB11" s="340"/>
      <c r="AC11" s="340"/>
      <c r="AD11" s="340"/>
      <c r="AE11" s="340"/>
      <c r="AF11" s="341"/>
      <c r="AG11" s="43" t="s">
        <v>218</v>
      </c>
      <c r="AH11" s="339" t="e">
        <f>IF(D11=0,"",N11/D11 * 100)</f>
        <v>#VALUE!</v>
      </c>
      <c r="AI11" s="340"/>
      <c r="AJ11" s="340"/>
      <c r="AK11" s="341"/>
      <c r="AL11" s="44" t="s">
        <v>219</v>
      </c>
      <c r="AM11" s="18"/>
    </row>
    <row r="12" spans="1:39" ht="27" customHeight="1" x14ac:dyDescent="0.25">
      <c r="A12" s="18"/>
      <c r="B12" s="336"/>
      <c r="C12" s="336"/>
      <c r="D12" s="47"/>
      <c r="E12" s="43"/>
      <c r="F12" s="43"/>
      <c r="G12" s="43"/>
      <c r="H12" s="346" t="s">
        <v>220</v>
      </c>
      <c r="I12" s="346"/>
      <c r="J12" s="346"/>
      <c r="K12" s="346"/>
      <c r="L12" s="346"/>
      <c r="M12" s="346"/>
      <c r="N12" s="346"/>
      <c r="O12" s="346"/>
      <c r="P12" s="347" t="s">
        <v>41</v>
      </c>
      <c r="Q12" s="348"/>
      <c r="R12" s="348"/>
      <c r="S12" s="348"/>
      <c r="T12" s="348"/>
      <c r="U12" s="348"/>
      <c r="V12" s="349"/>
      <c r="W12" s="44"/>
      <c r="X12" s="43"/>
      <c r="Y12" s="43"/>
      <c r="Z12" s="43"/>
      <c r="AA12" s="43"/>
      <c r="AB12" s="43"/>
      <c r="AC12" s="43"/>
      <c r="AD12" s="43"/>
      <c r="AE12" s="43"/>
      <c r="AF12" s="43"/>
      <c r="AG12" s="44"/>
      <c r="AH12" s="91"/>
      <c r="AI12" s="91"/>
      <c r="AJ12" s="91"/>
      <c r="AK12" s="91"/>
      <c r="AL12" s="44"/>
      <c r="AM12" s="18"/>
    </row>
    <row r="13" spans="1:39" ht="27" customHeight="1" x14ac:dyDescent="0.25">
      <c r="A13" s="18"/>
      <c r="B13" s="336"/>
      <c r="C13" s="336"/>
      <c r="D13" s="47"/>
      <c r="E13" s="43"/>
      <c r="F13" s="43"/>
      <c r="G13" s="43"/>
      <c r="H13" s="346" t="s">
        <v>221</v>
      </c>
      <c r="I13" s="346"/>
      <c r="J13" s="346"/>
      <c r="K13" s="346"/>
      <c r="L13" s="346"/>
      <c r="M13" s="346"/>
      <c r="N13" s="346"/>
      <c r="O13" s="346"/>
      <c r="P13" s="350" t="s">
        <v>296</v>
      </c>
      <c r="Q13" s="351"/>
      <c r="R13" s="351"/>
      <c r="S13" s="351"/>
      <c r="T13" s="351"/>
      <c r="U13" s="351"/>
      <c r="V13" s="352"/>
      <c r="W13" s="44"/>
      <c r="X13" s="43"/>
      <c r="Y13" s="43"/>
      <c r="Z13" s="43"/>
      <c r="AA13" s="43"/>
      <c r="AB13" s="43"/>
      <c r="AC13" s="43"/>
      <c r="AD13" s="43"/>
      <c r="AE13" s="43"/>
      <c r="AF13" s="43"/>
      <c r="AG13" s="44"/>
      <c r="AH13" s="91"/>
      <c r="AI13" s="91"/>
      <c r="AJ13" s="91"/>
      <c r="AK13" s="91"/>
      <c r="AL13" s="44"/>
      <c r="AM13" s="18"/>
    </row>
    <row r="14" spans="1:39" ht="27" customHeight="1" thickBot="1" x14ac:dyDescent="0.3">
      <c r="A14" s="18"/>
      <c r="B14" s="336"/>
      <c r="C14" s="336"/>
      <c r="D14" s="47"/>
      <c r="E14" s="43"/>
      <c r="F14" s="43"/>
      <c r="G14" s="43"/>
      <c r="H14" s="346" t="s">
        <v>222</v>
      </c>
      <c r="I14" s="346"/>
      <c r="J14" s="346"/>
      <c r="K14" s="346"/>
      <c r="L14" s="346"/>
      <c r="M14" s="346"/>
      <c r="N14" s="346"/>
      <c r="O14" s="346"/>
      <c r="P14" s="332" t="s">
        <v>76</v>
      </c>
      <c r="Q14" s="333"/>
      <c r="R14" s="333"/>
      <c r="S14" s="333"/>
      <c r="T14" s="333"/>
      <c r="U14" s="333"/>
      <c r="V14" s="334"/>
      <c r="W14" s="44"/>
      <c r="X14" s="43"/>
      <c r="Y14" s="43"/>
      <c r="Z14" s="43"/>
      <c r="AA14" s="43"/>
      <c r="AB14" s="43"/>
      <c r="AC14" s="43"/>
      <c r="AD14" s="43"/>
      <c r="AE14" s="43"/>
      <c r="AF14" s="43"/>
      <c r="AG14" s="44"/>
      <c r="AH14" s="91"/>
      <c r="AI14" s="91"/>
      <c r="AJ14" s="91"/>
      <c r="AK14" s="91"/>
      <c r="AL14" s="44"/>
      <c r="AM14" s="18"/>
    </row>
    <row r="15" spans="1:39" ht="27" customHeight="1" thickBot="1" x14ac:dyDescent="0.3">
      <c r="A15" s="18"/>
      <c r="B15" s="336" t="s">
        <v>25</v>
      </c>
      <c r="C15" s="342"/>
      <c r="D15" s="339" t="s">
        <v>39</v>
      </c>
      <c r="E15" s="340"/>
      <c r="F15" s="340"/>
      <c r="G15" s="340"/>
      <c r="H15" s="340"/>
      <c r="I15" s="340"/>
      <c r="J15" s="340"/>
      <c r="K15" s="340"/>
      <c r="L15" s="341"/>
      <c r="M15" s="45" t="s">
        <v>218</v>
      </c>
      <c r="N15" s="343" t="s">
        <v>306</v>
      </c>
      <c r="O15" s="344"/>
      <c r="P15" s="344"/>
      <c r="Q15" s="344"/>
      <c r="R15" s="344"/>
      <c r="S15" s="344"/>
      <c r="T15" s="344"/>
      <c r="U15" s="344"/>
      <c r="V15" s="345"/>
      <c r="W15" s="45" t="s">
        <v>218</v>
      </c>
      <c r="X15" s="339" t="e">
        <f>D15-N15</f>
        <v>#VALUE!</v>
      </c>
      <c r="Y15" s="340"/>
      <c r="Z15" s="340"/>
      <c r="AA15" s="340"/>
      <c r="AB15" s="340"/>
      <c r="AC15" s="340"/>
      <c r="AD15" s="340"/>
      <c r="AE15" s="340"/>
      <c r="AF15" s="341"/>
      <c r="AG15" s="45" t="s">
        <v>218</v>
      </c>
      <c r="AH15" s="343" t="e">
        <f>IF(D15=0,"",N15/D15 * 100)</f>
        <v>#VALUE!</v>
      </c>
      <c r="AI15" s="344"/>
      <c r="AJ15" s="344"/>
      <c r="AK15" s="345"/>
      <c r="AL15" s="46" t="s">
        <v>219</v>
      </c>
      <c r="AM15" s="18"/>
    </row>
    <row r="16" spans="1:39" ht="20.2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6.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sheetData>
  <mergeCells count="33">
    <mergeCell ref="B15:C15"/>
    <mergeCell ref="H9:O9"/>
    <mergeCell ref="H10:O10"/>
    <mergeCell ref="H12:O12"/>
    <mergeCell ref="H13:O13"/>
    <mergeCell ref="H14:O14"/>
    <mergeCell ref="AH15:AK15"/>
    <mergeCell ref="H8:O8"/>
    <mergeCell ref="X7:AF7"/>
    <mergeCell ref="X11:AF11"/>
    <mergeCell ref="X15:AF15"/>
    <mergeCell ref="P8:V8"/>
    <mergeCell ref="P9:V9"/>
    <mergeCell ref="P10:V10"/>
    <mergeCell ref="D7:L7"/>
    <mergeCell ref="D11:L11"/>
    <mergeCell ref="D15:L15"/>
    <mergeCell ref="N7:V7"/>
    <mergeCell ref="N11:V11"/>
    <mergeCell ref="N15:V15"/>
    <mergeCell ref="P12:V12"/>
    <mergeCell ref="P13:V13"/>
    <mergeCell ref="P14:V14"/>
    <mergeCell ref="B2:AL2"/>
    <mergeCell ref="B6:C6"/>
    <mergeCell ref="D6:M6"/>
    <mergeCell ref="N6:W6"/>
    <mergeCell ref="X6:AG6"/>
    <mergeCell ref="AH6:AL6"/>
    <mergeCell ref="AH7:AK7"/>
    <mergeCell ref="AH11:AK11"/>
    <mergeCell ref="B7:C10"/>
    <mergeCell ref="B11:C14"/>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6"/>
  <sheetViews>
    <sheetView showGridLines="0" view="pageBreakPreview" zoomScaleNormal="100" zoomScaleSheetLayoutView="100" workbookViewId="0">
      <selection activeCell="H8" activeCellId="1" sqref="A1 H8:M8"/>
    </sheetView>
  </sheetViews>
  <sheetFormatPr defaultRowHeight="13" x14ac:dyDescent="0.2"/>
  <cols>
    <col min="1" max="54" width="3" customWidth="1"/>
  </cols>
  <sheetData>
    <row r="1" spans="1:54"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t="s">
        <v>223</v>
      </c>
      <c r="AZ1" s="42"/>
      <c r="BA1" s="42"/>
      <c r="BB1" s="42"/>
    </row>
    <row r="2" spans="1:54" ht="34.5" customHeight="1" x14ac:dyDescent="0.2">
      <c r="A2" s="42"/>
      <c r="B2" s="368" t="s">
        <v>224</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42"/>
    </row>
    <row r="3" spans="1:54" ht="40.5" customHeight="1" x14ac:dyDescent="0.25">
      <c r="A3" s="42"/>
      <c r="B3" s="369" t="s">
        <v>225</v>
      </c>
      <c r="C3" s="369"/>
      <c r="D3" s="369"/>
      <c r="E3" s="369"/>
      <c r="F3" s="369"/>
      <c r="G3" s="369"/>
      <c r="H3" s="370" t="s">
        <v>226</v>
      </c>
      <c r="I3" s="370"/>
      <c r="J3" s="370"/>
      <c r="K3" s="370"/>
      <c r="L3" s="370"/>
      <c r="M3" s="370"/>
      <c r="N3" s="370"/>
      <c r="O3" s="370"/>
      <c r="P3" s="370"/>
      <c r="Q3" s="371" t="s">
        <v>227</v>
      </c>
      <c r="R3" s="371"/>
      <c r="S3" s="371"/>
      <c r="T3" s="371"/>
      <c r="U3" s="371"/>
      <c r="V3" s="371"/>
      <c r="W3" s="370" t="s">
        <v>228</v>
      </c>
      <c r="X3" s="370"/>
      <c r="Y3" s="370"/>
      <c r="Z3" s="370"/>
      <c r="AA3" s="370"/>
      <c r="AB3" s="370"/>
      <c r="AC3" s="370"/>
      <c r="AD3" s="370"/>
      <c r="AE3" s="370"/>
      <c r="AF3" s="371" t="s">
        <v>229</v>
      </c>
      <c r="AG3" s="371"/>
      <c r="AH3" s="371"/>
      <c r="AI3" s="371"/>
      <c r="AJ3" s="371"/>
      <c r="AK3" s="371"/>
      <c r="AL3" s="372"/>
      <c r="AM3" s="372"/>
      <c r="AN3" s="372"/>
      <c r="AO3" s="372"/>
      <c r="AP3" s="372"/>
      <c r="AQ3" s="372"/>
      <c r="AR3" s="372"/>
      <c r="AS3" s="372"/>
      <c r="AT3" s="372"/>
      <c r="AU3" s="372"/>
      <c r="AV3" s="372"/>
      <c r="AW3" s="372"/>
      <c r="AX3" s="372"/>
      <c r="AY3" s="372"/>
      <c r="AZ3" s="372"/>
      <c r="BA3" s="372"/>
      <c r="BB3" s="42"/>
    </row>
    <row r="4" spans="1:54"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1:54" ht="20.25" customHeight="1" x14ac:dyDescent="0.2">
      <c r="A5" s="42"/>
      <c r="B5" s="373" t="s">
        <v>230</v>
      </c>
      <c r="C5" s="373"/>
      <c r="D5" s="373"/>
      <c r="E5" s="373"/>
      <c r="F5" s="373"/>
      <c r="G5" s="373"/>
      <c r="H5" s="373"/>
      <c r="I5" s="373"/>
      <c r="J5" s="373"/>
      <c r="K5" s="373"/>
      <c r="L5" s="373"/>
      <c r="M5" s="373"/>
      <c r="N5" s="373"/>
      <c r="O5" s="373"/>
      <c r="P5" s="373"/>
      <c r="Q5" s="373"/>
      <c r="R5" s="373"/>
      <c r="S5" s="373"/>
      <c r="T5" s="373" t="s">
        <v>231</v>
      </c>
      <c r="U5" s="373"/>
      <c r="V5" s="373"/>
      <c r="W5" s="373"/>
      <c r="X5" s="373"/>
      <c r="Y5" s="373"/>
      <c r="Z5" s="373"/>
      <c r="AA5" s="373"/>
      <c r="AB5" s="373"/>
      <c r="AC5" s="373"/>
      <c r="AD5" s="373"/>
      <c r="AE5" s="373"/>
      <c r="AF5" s="373"/>
      <c r="AG5" s="373"/>
      <c r="AH5" s="373"/>
      <c r="AI5" s="373"/>
      <c r="AJ5" s="373"/>
      <c r="AK5" s="373"/>
      <c r="AL5" s="356" t="s">
        <v>232</v>
      </c>
      <c r="AM5" s="357"/>
      <c r="AN5" s="357"/>
      <c r="AO5" s="357"/>
      <c r="AP5" s="357"/>
      <c r="AQ5" s="357"/>
      <c r="AR5" s="357"/>
      <c r="AS5" s="358"/>
      <c r="AT5" s="356" t="s">
        <v>233</v>
      </c>
      <c r="AU5" s="357"/>
      <c r="AV5" s="357"/>
      <c r="AW5" s="357"/>
      <c r="AX5" s="357"/>
      <c r="AY5" s="357"/>
      <c r="AZ5" s="357"/>
      <c r="BA5" s="358"/>
      <c r="BB5" s="42"/>
    </row>
    <row r="6" spans="1:54" ht="20.25" customHeight="1" x14ac:dyDescent="0.2">
      <c r="A6" s="42"/>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5" t="s">
        <v>251</v>
      </c>
      <c r="AM6" s="376"/>
      <c r="AN6" s="376"/>
      <c r="AO6" s="376"/>
      <c r="AP6" s="376"/>
      <c r="AQ6" s="376"/>
      <c r="AR6" s="376"/>
      <c r="AS6" s="377"/>
      <c r="AT6" s="381" t="s">
        <v>234</v>
      </c>
      <c r="AU6" s="382"/>
      <c r="AV6" s="382"/>
      <c r="AW6" s="382"/>
      <c r="AX6" s="382"/>
      <c r="AY6" s="382"/>
      <c r="AZ6" s="382"/>
      <c r="BA6" s="383"/>
      <c r="BB6" s="42"/>
    </row>
    <row r="7" spans="1:54" ht="17" thickBot="1" x14ac:dyDescent="0.25">
      <c r="A7" s="42"/>
      <c r="B7" s="374" t="s">
        <v>23</v>
      </c>
      <c r="C7" s="374"/>
      <c r="D7" s="374"/>
      <c r="E7" s="374"/>
      <c r="F7" s="374"/>
      <c r="G7" s="374"/>
      <c r="H7" s="374" t="s">
        <v>24</v>
      </c>
      <c r="I7" s="374"/>
      <c r="J7" s="374"/>
      <c r="K7" s="374"/>
      <c r="L7" s="374"/>
      <c r="M7" s="374"/>
      <c r="N7" s="373" t="s">
        <v>25</v>
      </c>
      <c r="O7" s="373"/>
      <c r="P7" s="373"/>
      <c r="Q7" s="373"/>
      <c r="R7" s="373"/>
      <c r="S7" s="373"/>
      <c r="T7" s="374" t="s">
        <v>23</v>
      </c>
      <c r="U7" s="374"/>
      <c r="V7" s="374"/>
      <c r="W7" s="374"/>
      <c r="X7" s="374"/>
      <c r="Y7" s="374"/>
      <c r="Z7" s="374" t="s">
        <v>24</v>
      </c>
      <c r="AA7" s="374"/>
      <c r="AB7" s="374"/>
      <c r="AC7" s="374"/>
      <c r="AD7" s="374"/>
      <c r="AE7" s="374"/>
      <c r="AF7" s="373" t="s">
        <v>25</v>
      </c>
      <c r="AG7" s="373"/>
      <c r="AH7" s="373"/>
      <c r="AI7" s="373"/>
      <c r="AJ7" s="373"/>
      <c r="AK7" s="373"/>
      <c r="AL7" s="378" t="s">
        <v>235</v>
      </c>
      <c r="AM7" s="379"/>
      <c r="AN7" s="379"/>
      <c r="AO7" s="379"/>
      <c r="AP7" s="379"/>
      <c r="AQ7" s="379"/>
      <c r="AR7" s="379"/>
      <c r="AS7" s="380"/>
      <c r="AT7" s="378" t="s">
        <v>235</v>
      </c>
      <c r="AU7" s="379"/>
      <c r="AV7" s="379"/>
      <c r="AW7" s="379"/>
      <c r="AX7" s="379"/>
      <c r="AY7" s="379"/>
      <c r="AZ7" s="379"/>
      <c r="BA7" s="380"/>
      <c r="BB7" s="42"/>
    </row>
    <row r="8" spans="1:54" ht="90" customHeight="1" thickBot="1" x14ac:dyDescent="0.35">
      <c r="A8" s="42"/>
      <c r="B8" s="387" t="s">
        <v>141</v>
      </c>
      <c r="C8" s="388"/>
      <c r="D8" s="388"/>
      <c r="E8" s="388"/>
      <c r="F8" s="388"/>
      <c r="G8" s="389"/>
      <c r="H8" s="387" t="s">
        <v>143</v>
      </c>
      <c r="I8" s="388"/>
      <c r="J8" s="388"/>
      <c r="K8" s="388"/>
      <c r="L8" s="388"/>
      <c r="M8" s="389"/>
      <c r="N8" s="390" t="e">
        <f>B8+H8</f>
        <v>#VALUE!</v>
      </c>
      <c r="O8" s="329"/>
      <c r="P8" s="329"/>
      <c r="Q8" s="329"/>
      <c r="R8" s="329"/>
      <c r="S8" s="391"/>
      <c r="T8" s="387" t="s">
        <v>236</v>
      </c>
      <c r="U8" s="388"/>
      <c r="V8" s="388"/>
      <c r="W8" s="388"/>
      <c r="X8" s="388"/>
      <c r="Y8" s="389"/>
      <c r="Z8" s="387" t="s">
        <v>237</v>
      </c>
      <c r="AA8" s="388"/>
      <c r="AB8" s="388"/>
      <c r="AC8" s="388"/>
      <c r="AD8" s="388"/>
      <c r="AE8" s="389"/>
      <c r="AF8" s="390" t="e">
        <f>T8+Z8</f>
        <v>#VALUE!</v>
      </c>
      <c r="AG8" s="329"/>
      <c r="AH8" s="329"/>
      <c r="AI8" s="329"/>
      <c r="AJ8" s="329"/>
      <c r="AK8" s="391"/>
      <c r="AL8" s="384"/>
      <c r="AM8" s="385"/>
      <c r="AN8" s="385"/>
      <c r="AO8" s="385"/>
      <c r="AP8" s="385"/>
      <c r="AQ8" s="385"/>
      <c r="AR8" s="385"/>
      <c r="AS8" s="386"/>
      <c r="AT8" s="384"/>
      <c r="AU8" s="385"/>
      <c r="AV8" s="385"/>
      <c r="AW8" s="385"/>
      <c r="AX8" s="385"/>
      <c r="AY8" s="385"/>
      <c r="AZ8" s="385"/>
      <c r="BA8" s="386"/>
      <c r="BB8" s="42"/>
    </row>
    <row r="9" spans="1:54"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row>
    <row r="10" spans="1:54" ht="27.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362" t="s">
        <v>100</v>
      </c>
      <c r="AG10" s="363"/>
      <c r="AH10" s="363"/>
      <c r="AI10" s="363"/>
      <c r="AJ10" s="363"/>
      <c r="AK10" s="364"/>
      <c r="AL10" s="365"/>
      <c r="AM10" s="366"/>
      <c r="AN10" s="366"/>
      <c r="AO10" s="366"/>
      <c r="AP10" s="366"/>
      <c r="AQ10" s="366"/>
      <c r="AR10" s="366"/>
      <c r="AS10" s="366"/>
      <c r="AT10" s="366"/>
      <c r="AU10" s="366"/>
      <c r="AV10" s="366"/>
      <c r="AW10" s="366"/>
      <c r="AX10" s="366"/>
      <c r="AY10" s="366"/>
      <c r="AZ10" s="366"/>
      <c r="BA10" s="367"/>
      <c r="BB10" s="42"/>
    </row>
    <row r="11" spans="1:54"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18.75" customHeight="1" x14ac:dyDescent="0.2">
      <c r="A12" s="42"/>
      <c r="B12" s="48" t="s">
        <v>238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row>
    <row r="13" spans="1:54" ht="18.75" customHeight="1" x14ac:dyDescent="0.2">
      <c r="A13" s="42"/>
      <c r="B13" s="48" t="s">
        <v>239</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row>
    <row r="14" spans="1:54" ht="18.75" customHeight="1" x14ac:dyDescent="0.2">
      <c r="A14" s="42"/>
      <c r="B14" s="48" t="s">
        <v>240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18.75" customHeight="1" x14ac:dyDescent="0.2">
      <c r="A15" s="42"/>
      <c r="B15" s="48" t="s">
        <v>241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row>
    <row r="16" spans="1:54" ht="18.75" customHeight="1" x14ac:dyDescent="0.2">
      <c r="A16" s="42"/>
      <c r="B16" s="48" t="s">
        <v>242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54" ht="18.75" customHeight="1" x14ac:dyDescent="0.2">
      <c r="A17" s="42"/>
      <c r="B17" s="48" t="s">
        <v>243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row>
    <row r="18" spans="1:54" ht="18.75" customHeight="1" x14ac:dyDescent="0.2">
      <c r="A18" s="42"/>
      <c r="B18" s="48" t="s">
        <v>244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row>
    <row r="19" spans="1:54" ht="18.75" customHeight="1" x14ac:dyDescent="0.2">
      <c r="A19" s="42"/>
      <c r="B19" s="48" t="s">
        <v>245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8.75" customHeight="1" x14ac:dyDescent="0.2">
      <c r="A20" s="42"/>
      <c r="B20" s="48" t="s">
        <v>246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row>
    <row r="21" spans="1:54"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54" x14ac:dyDescent="0.2">
      <c r="A22" s="42"/>
      <c r="B22" s="42"/>
      <c r="C22" s="42"/>
      <c r="D22" s="49" t="s">
        <v>247</v>
      </c>
      <c r="E22" s="49"/>
      <c r="F22" s="49"/>
      <c r="G22" s="49"/>
      <c r="H22" s="49"/>
      <c r="I22" s="49"/>
      <c r="J22" s="49"/>
      <c r="K22" s="49"/>
      <c r="L22" s="49"/>
      <c r="M22" s="49"/>
      <c r="N22" s="49"/>
      <c r="O22" s="49"/>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54" ht="17.899999999999999" customHeight="1" x14ac:dyDescent="0.2">
      <c r="A23" s="42"/>
      <c r="B23" s="42"/>
      <c r="C23" s="42"/>
      <c r="D23" s="356" t="s">
        <v>248</v>
      </c>
      <c r="E23" s="357"/>
      <c r="F23" s="357"/>
      <c r="G23" s="357"/>
      <c r="H23" s="357"/>
      <c r="I23" s="358"/>
      <c r="J23" s="356" t="s">
        <v>249</v>
      </c>
      <c r="K23" s="357"/>
      <c r="L23" s="357"/>
      <c r="M23" s="357"/>
      <c r="N23" s="357"/>
      <c r="O23" s="358"/>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54" ht="17.899999999999999" customHeight="1" x14ac:dyDescent="0.2">
      <c r="A24" s="42"/>
      <c r="B24" s="42"/>
      <c r="C24" s="42"/>
      <c r="D24" s="359" t="s">
        <v>250</v>
      </c>
      <c r="E24" s="360"/>
      <c r="F24" s="360"/>
      <c r="G24" s="360"/>
      <c r="H24" s="360"/>
      <c r="I24" s="361"/>
      <c r="J24" s="359" t="s">
        <v>250</v>
      </c>
      <c r="K24" s="360"/>
      <c r="L24" s="360"/>
      <c r="M24" s="360"/>
      <c r="N24" s="360"/>
      <c r="O24" s="361"/>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54" ht="85.5" customHeight="1" x14ac:dyDescent="0.25">
      <c r="A25" s="42"/>
      <c r="B25" s="42"/>
      <c r="C25" s="42"/>
      <c r="D25" s="353" t="s">
        <v>218</v>
      </c>
      <c r="E25" s="354"/>
      <c r="F25" s="354"/>
      <c r="G25" s="354"/>
      <c r="H25" s="354"/>
      <c r="I25" s="355"/>
      <c r="J25" s="353" t="s">
        <v>218</v>
      </c>
      <c r="K25" s="354"/>
      <c r="L25" s="354"/>
      <c r="M25" s="354"/>
      <c r="N25" s="354"/>
      <c r="O25" s="355"/>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sheetData>
  <mergeCells count="37">
    <mergeCell ref="AL8:AS8"/>
    <mergeCell ref="AT8:BA8"/>
    <mergeCell ref="B8:G8"/>
    <mergeCell ref="H8:M8"/>
    <mergeCell ref="N8:S8"/>
    <mergeCell ref="T8:Y8"/>
    <mergeCell ref="Z8:AE8"/>
    <mergeCell ref="AF8:AK8"/>
    <mergeCell ref="AF7:AK7"/>
    <mergeCell ref="AL5:AS5"/>
    <mergeCell ref="AL6:AS6"/>
    <mergeCell ref="AL7:AS7"/>
    <mergeCell ref="AT5:BA5"/>
    <mergeCell ref="AT6:BA6"/>
    <mergeCell ref="AT7:BA7"/>
    <mergeCell ref="AF10:AK10"/>
    <mergeCell ref="AL10:BA10"/>
    <mergeCell ref="B2:BA2"/>
    <mergeCell ref="B3:G3"/>
    <mergeCell ref="H3:P3"/>
    <mergeCell ref="Q3:V3"/>
    <mergeCell ref="W3:AE3"/>
    <mergeCell ref="AF3:AK3"/>
    <mergeCell ref="AL3:BA3"/>
    <mergeCell ref="B5:S6"/>
    <mergeCell ref="T5:AK6"/>
    <mergeCell ref="B7:G7"/>
    <mergeCell ref="H7:M7"/>
    <mergeCell ref="N7:S7"/>
    <mergeCell ref="T7:Y7"/>
    <mergeCell ref="Z7:AE7"/>
    <mergeCell ref="D25:I25"/>
    <mergeCell ref="J25:O25"/>
    <mergeCell ref="D23:I23"/>
    <mergeCell ref="D24:I24"/>
    <mergeCell ref="J24:O24"/>
    <mergeCell ref="J23:O23"/>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4"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row>
    <row r="2" spans="2:24"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row>
    <row r="3" spans="2:24" x14ac:dyDescent="0.2">
      <c r="B3" s="80" t="s">
        <v>1</v>
      </c>
      <c r="C3" s="81"/>
      <c r="D3" s="81"/>
      <c r="E3" s="81"/>
      <c r="F3" s="81"/>
      <c r="G3" s="81"/>
      <c r="H3" s="81"/>
      <c r="I3" s="81"/>
      <c r="J3" s="81"/>
      <c r="K3" s="81"/>
      <c r="L3" s="81"/>
      <c r="M3" s="81"/>
      <c r="N3" s="81"/>
      <c r="O3" s="81"/>
      <c r="P3" s="81"/>
      <c r="Q3" s="81"/>
      <c r="R3" s="81"/>
      <c r="S3" s="81"/>
      <c r="T3" s="81"/>
      <c r="U3" s="80"/>
      <c r="X3" s="144" t="s">
        <v>2</v>
      </c>
    </row>
    <row r="4" spans="2:24"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61" t="s">
        <v>59</v>
      </c>
      <c r="W4" s="262"/>
      <c r="X4" s="262"/>
    </row>
    <row r="5" spans="2:24"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2"/>
      <c r="W5" s="262"/>
      <c r="X5" s="262"/>
    </row>
    <row r="6" spans="2:24"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row>
    <row r="7" spans="2:24" ht="13.5" thickBot="1" x14ac:dyDescent="0.25">
      <c r="B7" s="58" t="s">
        <v>3</v>
      </c>
      <c r="C7" s="59" t="s">
        <v>4</v>
      </c>
      <c r="D7" s="224" t="s">
        <v>5</v>
      </c>
      <c r="E7" s="224" t="s">
        <v>6</v>
      </c>
      <c r="F7" s="224" t="s">
        <v>7</v>
      </c>
      <c r="G7" s="224" t="s">
        <v>8</v>
      </c>
      <c r="H7" s="224" t="s">
        <v>9</v>
      </c>
      <c r="I7" s="224" t="s">
        <v>10</v>
      </c>
      <c r="J7" s="224" t="s">
        <v>11</v>
      </c>
      <c r="K7" s="224" t="s">
        <v>12</v>
      </c>
      <c r="L7" s="224" t="s">
        <v>13</v>
      </c>
      <c r="M7" s="224" t="s">
        <v>14</v>
      </c>
      <c r="N7" s="224" t="s">
        <v>15</v>
      </c>
      <c r="O7" s="224" t="s">
        <v>16</v>
      </c>
      <c r="P7" s="224" t="s">
        <v>17</v>
      </c>
      <c r="Q7" s="224" t="s">
        <v>18</v>
      </c>
      <c r="R7" s="224" t="s">
        <v>19</v>
      </c>
      <c r="S7" s="131" t="s">
        <v>20</v>
      </c>
      <c r="T7" s="131" t="s">
        <v>21</v>
      </c>
      <c r="U7" s="131" t="s">
        <v>22</v>
      </c>
      <c r="V7" s="63"/>
      <c r="W7" s="60"/>
      <c r="X7" s="60"/>
    </row>
    <row r="8" spans="2:24" x14ac:dyDescent="0.2">
      <c r="B8" s="255" t="s">
        <v>36</v>
      </c>
      <c r="C8" s="256"/>
      <c r="D8" s="225" t="s">
        <v>37</v>
      </c>
      <c r="E8" s="225" t="s">
        <v>38</v>
      </c>
      <c r="F8" s="225" t="s">
        <v>39</v>
      </c>
      <c r="G8" s="225" t="s">
        <v>40</v>
      </c>
      <c r="H8" s="225" t="s">
        <v>41</v>
      </c>
      <c r="I8" s="225" t="s">
        <v>42</v>
      </c>
      <c r="J8" s="226" t="s">
        <v>413</v>
      </c>
      <c r="K8" s="226" t="s">
        <v>414</v>
      </c>
      <c r="L8" s="226" t="s">
        <v>415</v>
      </c>
      <c r="M8" s="226" t="s">
        <v>410</v>
      </c>
      <c r="N8" s="226" t="s">
        <v>411</v>
      </c>
      <c r="O8" s="226" t="s">
        <v>412</v>
      </c>
      <c r="P8" s="226" t="s">
        <v>452</v>
      </c>
      <c r="Q8" s="226" t="s">
        <v>453</v>
      </c>
      <c r="R8" s="226" t="s">
        <v>454</v>
      </c>
      <c r="S8" s="129" t="e">
        <f>IF(D8=0,"",P8/D8 * 100)</f>
        <v>#VALUE!</v>
      </c>
      <c r="T8" s="129" t="e">
        <f t="shared" ref="T8:U8" si="0">IF(E8=0,"",Q8/E8 * 100)</f>
        <v>#VALUE!</v>
      </c>
      <c r="U8" s="129" t="e">
        <f t="shared" si="0"/>
        <v>#VALUE!</v>
      </c>
      <c r="V8" s="61"/>
      <c r="W8" s="61"/>
      <c r="X8" s="61"/>
    </row>
    <row r="10" spans="2:24" ht="13.5" thickBot="1" x14ac:dyDescent="0.25">
      <c r="B10" s="62" t="s">
        <v>43</v>
      </c>
      <c r="C10" s="62" t="s">
        <v>44</v>
      </c>
      <c r="D10" s="224" t="s">
        <v>45</v>
      </c>
      <c r="E10" s="224" t="s">
        <v>46</v>
      </c>
      <c r="F10" s="224" t="s">
        <v>47</v>
      </c>
      <c r="G10" s="224" t="s">
        <v>48</v>
      </c>
      <c r="H10" s="224" t="s">
        <v>49</v>
      </c>
      <c r="I10" s="224" t="s">
        <v>50</v>
      </c>
      <c r="J10" s="224" t="s">
        <v>321</v>
      </c>
      <c r="K10" s="224" t="s">
        <v>322</v>
      </c>
      <c r="L10" s="224" t="s">
        <v>323</v>
      </c>
      <c r="M10" s="224" t="s">
        <v>324</v>
      </c>
      <c r="N10" s="224" t="s">
        <v>325</v>
      </c>
      <c r="O10" s="224" t="s">
        <v>326</v>
      </c>
      <c r="P10" s="224" t="s">
        <v>327</v>
      </c>
      <c r="Q10" s="224" t="s">
        <v>328</v>
      </c>
      <c r="R10" s="224" t="s">
        <v>329</v>
      </c>
      <c r="S10" s="131" t="s">
        <v>330</v>
      </c>
      <c r="T10" s="131" t="s">
        <v>331</v>
      </c>
      <c r="U10" s="131" t="s">
        <v>332</v>
      </c>
      <c r="V10" s="60"/>
      <c r="W10" s="60"/>
      <c r="X10" s="60"/>
    </row>
    <row r="11" spans="2:24" x14ac:dyDescent="0.2">
      <c r="B11" s="255" t="s">
        <v>57</v>
      </c>
      <c r="C11" s="256"/>
      <c r="D11" s="225" t="s">
        <v>51</v>
      </c>
      <c r="E11" s="225" t="s">
        <v>52</v>
      </c>
      <c r="F11" s="225" t="s">
        <v>53</v>
      </c>
      <c r="G11" s="225" t="s">
        <v>54</v>
      </c>
      <c r="H11" s="225" t="s">
        <v>55</v>
      </c>
      <c r="I11" s="225" t="s">
        <v>56</v>
      </c>
      <c r="J11" s="225" t="s">
        <v>78</v>
      </c>
      <c r="K11" s="225" t="s">
        <v>79</v>
      </c>
      <c r="L11" s="225" t="s">
        <v>80</v>
      </c>
      <c r="M11" s="225" t="s">
        <v>333</v>
      </c>
      <c r="N11" s="225" t="s">
        <v>334</v>
      </c>
      <c r="O11" s="225" t="s">
        <v>335</v>
      </c>
      <c r="P11" s="225" t="s">
        <v>336</v>
      </c>
      <c r="Q11" s="225" t="s">
        <v>337</v>
      </c>
      <c r="R11" s="225" t="s">
        <v>338</v>
      </c>
      <c r="S11" s="130" t="e">
        <f>IF(D11=0,"",P11/D11 * 100)</f>
        <v>#VALUE!</v>
      </c>
      <c r="T11" s="130" t="e">
        <f>IF(E11=0,"",Q11/E11 * 100)</f>
        <v>#VALUE!</v>
      </c>
      <c r="U11" s="130" t="e">
        <f>IF(F11=0,"",R11/F11 * 100)</f>
        <v>#VALUE!</v>
      </c>
      <c r="V11" s="75"/>
      <c r="W11" s="75"/>
      <c r="X11" s="75"/>
    </row>
  </sheetData>
  <mergeCells count="16">
    <mergeCell ref="B1:X2"/>
    <mergeCell ref="B8:C8"/>
    <mergeCell ref="B11:C11"/>
    <mergeCell ref="V4:X5"/>
    <mergeCell ref="B4:B6"/>
    <mergeCell ref="C4:C6"/>
    <mergeCell ref="D4:F5"/>
    <mergeCell ref="G4:I4"/>
    <mergeCell ref="J4:L4"/>
    <mergeCell ref="M4:O4"/>
    <mergeCell ref="P4:R4"/>
    <mergeCell ref="S4:U5"/>
    <mergeCell ref="G5:I5"/>
    <mergeCell ref="J5:L5"/>
    <mergeCell ref="M5:O5"/>
    <mergeCell ref="P5:R5"/>
  </mergeCells>
  <phoneticPr fontId="1"/>
  <pageMargins left="0.70866141732283505" right="0.70866141732283505" top="0.74803149606299202" bottom="0.74803149606299202" header="0.31496062992126" footer="0.31496062992126"/>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C17"/>
  <sheetViews>
    <sheetView showGridLines="0" view="pageBreakPreview" zoomScaleNormal="100" zoomScaleSheetLayoutView="100" workbookViewId="0"/>
  </sheetViews>
  <sheetFormatPr defaultColWidth="9" defaultRowHeight="13" x14ac:dyDescent="0.2"/>
  <cols>
    <col min="1" max="56" width="3" style="42" customWidth="1"/>
    <col min="57" max="16384" width="9" style="42"/>
  </cols>
  <sheetData>
    <row r="1" spans="2:55" ht="24" customHeight="1" x14ac:dyDescent="0.2">
      <c r="BA1" s="50" t="s">
        <v>252</v>
      </c>
    </row>
    <row r="2" spans="2:55" ht="39.75" customHeight="1" x14ac:dyDescent="0.2">
      <c r="B2" s="404" t="s">
        <v>253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row>
    <row r="3" spans="2:55" ht="19.5" customHeight="1" x14ac:dyDescent="0.2"/>
    <row r="4" spans="2:55" ht="45" customHeight="1" x14ac:dyDescent="0.2">
      <c r="B4" s="405" t="s">
        <v>225</v>
      </c>
      <c r="C4" s="405"/>
      <c r="D4" s="405"/>
      <c r="E4" s="405"/>
      <c r="F4" s="405"/>
      <c r="G4" s="405"/>
      <c r="H4" s="330" t="s">
        <v>226</v>
      </c>
      <c r="I4" s="330"/>
      <c r="J4" s="330"/>
      <c r="K4" s="330"/>
      <c r="L4" s="330"/>
      <c r="M4" s="330"/>
      <c r="N4" s="406" t="s">
        <v>227</v>
      </c>
      <c r="O4" s="406"/>
      <c r="P4" s="406"/>
      <c r="Q4" s="406"/>
      <c r="R4" s="406"/>
      <c r="S4" s="406"/>
      <c r="T4" s="330" t="s">
        <v>228</v>
      </c>
      <c r="U4" s="330"/>
      <c r="V4" s="330"/>
      <c r="W4" s="330"/>
      <c r="X4" s="330"/>
      <c r="Y4" s="330"/>
      <c r="Z4" s="406" t="s">
        <v>229</v>
      </c>
      <c r="AA4" s="406"/>
      <c r="AB4" s="406"/>
      <c r="AC4" s="406"/>
      <c r="AD4" s="406"/>
      <c r="AE4" s="406"/>
      <c r="AF4" s="370"/>
      <c r="AG4" s="370"/>
      <c r="AH4" s="370"/>
      <c r="AI4" s="370"/>
      <c r="AJ4" s="370"/>
      <c r="AK4" s="370"/>
      <c r="AL4" s="370"/>
      <c r="AM4" s="370"/>
      <c r="AN4" s="405" t="s">
        <v>254</v>
      </c>
      <c r="AO4" s="405"/>
      <c r="AP4" s="405"/>
      <c r="AQ4" s="370" t="s">
        <v>194</v>
      </c>
      <c r="AR4" s="370"/>
      <c r="AS4" s="370"/>
      <c r="AT4" s="370" t="s">
        <v>195</v>
      </c>
      <c r="AU4" s="370"/>
      <c r="AV4" s="370"/>
      <c r="AW4" s="370"/>
      <c r="AX4" s="370"/>
      <c r="AY4" s="370"/>
      <c r="AZ4" s="370"/>
      <c r="BA4" s="370"/>
      <c r="BB4" s="370"/>
      <c r="BC4" s="370"/>
    </row>
    <row r="5" spans="2:55" ht="29.25" customHeight="1" x14ac:dyDescent="0.2"/>
    <row r="6" spans="2:55" ht="27" customHeight="1" x14ac:dyDescent="0.2">
      <c r="B6" s="403" t="s">
        <v>255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row>
    <row r="7" spans="2:55" ht="43.5" customHeight="1" x14ac:dyDescent="0.2">
      <c r="B7" s="370" t="s">
        <v>256</v>
      </c>
      <c r="C7" s="370"/>
      <c r="D7" s="370"/>
      <c r="E7" s="370"/>
      <c r="F7" s="370"/>
      <c r="G7" s="370"/>
      <c r="H7" s="370"/>
      <c r="I7" s="370"/>
      <c r="J7" s="370"/>
      <c r="K7" s="370"/>
      <c r="L7" s="370"/>
      <c r="M7" s="370"/>
      <c r="N7" s="370"/>
      <c r="O7" s="370"/>
      <c r="P7" s="370"/>
      <c r="Q7" s="370"/>
      <c r="R7" s="370"/>
      <c r="S7" s="370"/>
      <c r="T7" s="370" t="s">
        <v>257</v>
      </c>
      <c r="U7" s="370"/>
      <c r="V7" s="370"/>
      <c r="W7" s="370"/>
      <c r="X7" s="370"/>
      <c r="Y7" s="370"/>
      <c r="Z7" s="370"/>
      <c r="AA7" s="370"/>
      <c r="AB7" s="370"/>
      <c r="AC7" s="370"/>
      <c r="AD7" s="370"/>
      <c r="AE7" s="370"/>
      <c r="AF7" s="370"/>
      <c r="AG7" s="370"/>
      <c r="AH7" s="370"/>
      <c r="AI7" s="370"/>
      <c r="AJ7" s="370"/>
      <c r="AK7" s="370"/>
      <c r="AL7" s="370" t="s">
        <v>258</v>
      </c>
      <c r="AM7" s="370"/>
      <c r="AN7" s="370"/>
      <c r="AO7" s="370"/>
      <c r="AP7" s="370"/>
      <c r="AQ7" s="370"/>
      <c r="AR7" s="370"/>
      <c r="AS7" s="370"/>
      <c r="AT7" s="370"/>
      <c r="AU7" s="370"/>
      <c r="AV7" s="370"/>
      <c r="AW7" s="370"/>
      <c r="AX7" s="370"/>
      <c r="AY7" s="370"/>
      <c r="AZ7" s="370"/>
      <c r="BA7" s="370"/>
      <c r="BB7" s="370"/>
      <c r="BC7" s="370"/>
    </row>
    <row r="8" spans="2:55" ht="30" customHeight="1" x14ac:dyDescent="0.2">
      <c r="B8" s="370" t="s">
        <v>23</v>
      </c>
      <c r="C8" s="370"/>
      <c r="D8" s="370"/>
      <c r="E8" s="370"/>
      <c r="F8" s="370"/>
      <c r="G8" s="370"/>
      <c r="H8" s="370" t="s">
        <v>24</v>
      </c>
      <c r="I8" s="370"/>
      <c r="J8" s="370"/>
      <c r="K8" s="370"/>
      <c r="L8" s="370"/>
      <c r="M8" s="370"/>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c r="AP8" s="370"/>
      <c r="AQ8" s="370"/>
      <c r="AR8" s="370" t="s">
        <v>24</v>
      </c>
      <c r="AS8" s="370"/>
      <c r="AT8" s="370"/>
      <c r="AU8" s="370"/>
      <c r="AV8" s="370"/>
      <c r="AW8" s="370"/>
      <c r="AX8" s="370" t="s">
        <v>25</v>
      </c>
      <c r="AY8" s="370"/>
      <c r="AZ8" s="370"/>
      <c r="BA8" s="370"/>
      <c r="BB8" s="370"/>
      <c r="BC8" s="370"/>
    </row>
    <row r="9" spans="2:55" ht="141.75" customHeight="1" x14ac:dyDescent="0.2">
      <c r="B9" s="392" t="s">
        <v>236</v>
      </c>
      <c r="C9" s="392"/>
      <c r="D9" s="392"/>
      <c r="E9" s="392"/>
      <c r="F9" s="392"/>
      <c r="G9" s="392"/>
      <c r="H9" s="392" t="s">
        <v>237</v>
      </c>
      <c r="I9" s="392"/>
      <c r="J9" s="392"/>
      <c r="K9" s="392"/>
      <c r="L9" s="392"/>
      <c r="M9" s="392"/>
      <c r="N9" s="392" t="e">
        <f>B9 +H9</f>
        <v>#VALUE!</v>
      </c>
      <c r="O9" s="392"/>
      <c r="P9" s="392"/>
      <c r="Q9" s="392"/>
      <c r="R9" s="392"/>
      <c r="S9" s="392"/>
      <c r="T9" s="392" t="s">
        <v>259</v>
      </c>
      <c r="U9" s="392"/>
      <c r="V9" s="392"/>
      <c r="W9" s="392"/>
      <c r="X9" s="392"/>
      <c r="Y9" s="392"/>
      <c r="Z9" s="392" t="s">
        <v>260</v>
      </c>
      <c r="AA9" s="392"/>
      <c r="AB9" s="392"/>
      <c r="AC9" s="392"/>
      <c r="AD9" s="392"/>
      <c r="AE9" s="392"/>
      <c r="AF9" s="392" t="s">
        <v>261</v>
      </c>
      <c r="AG9" s="392"/>
      <c r="AH9" s="392"/>
      <c r="AI9" s="392"/>
      <c r="AJ9" s="392"/>
      <c r="AK9" s="392"/>
      <c r="AL9" s="392" t="s">
        <v>262</v>
      </c>
      <c r="AM9" s="392"/>
      <c r="AN9" s="392"/>
      <c r="AO9" s="392"/>
      <c r="AP9" s="392"/>
      <c r="AQ9" s="392"/>
      <c r="AR9" s="392" t="s">
        <v>263</v>
      </c>
      <c r="AS9" s="392"/>
      <c r="AT9" s="392"/>
      <c r="AU9" s="392"/>
      <c r="AV9" s="392"/>
      <c r="AW9" s="392"/>
      <c r="AX9" s="392" t="s">
        <v>264</v>
      </c>
      <c r="AY9" s="392"/>
      <c r="AZ9" s="392"/>
      <c r="BA9" s="392"/>
      <c r="BB9" s="392"/>
      <c r="BC9" s="392"/>
    </row>
    <row r="11" spans="2:55" ht="46.5" customHeight="1" x14ac:dyDescent="0.2">
      <c r="B11" s="393" t="s">
        <v>265</v>
      </c>
      <c r="C11" s="393"/>
      <c r="D11" s="393"/>
      <c r="E11" s="393"/>
      <c r="F11" s="393"/>
      <c r="G11" s="393"/>
      <c r="H11" s="393"/>
      <c r="I11" s="393"/>
      <c r="J11" s="393"/>
      <c r="K11" s="393"/>
      <c r="L11" s="393"/>
      <c r="M11" s="393"/>
      <c r="N11" s="392" t="s">
        <v>219</v>
      </c>
      <c r="O11" s="392"/>
      <c r="P11" s="392"/>
      <c r="Q11" s="392"/>
      <c r="R11" s="392"/>
      <c r="S11" s="392"/>
      <c r="T11" s="392"/>
      <c r="U11" s="392"/>
      <c r="V11" s="392"/>
      <c r="W11" s="392"/>
      <c r="X11" s="392"/>
      <c r="Y11" s="392"/>
    </row>
    <row r="12" spans="2:55" ht="48.75" customHeight="1" x14ac:dyDescent="0.2">
      <c r="B12" s="394" t="s">
        <v>275</v>
      </c>
      <c r="C12" s="395"/>
      <c r="D12" s="395"/>
      <c r="E12" s="395"/>
      <c r="F12" s="395"/>
      <c r="G12" s="395"/>
      <c r="H12" s="395"/>
      <c r="I12" s="395"/>
      <c r="J12" s="395"/>
      <c r="K12" s="395"/>
      <c r="L12" s="395"/>
      <c r="M12" s="395"/>
      <c r="N12" s="395"/>
      <c r="O12" s="395"/>
      <c r="P12" s="395"/>
      <c r="Q12" s="395"/>
      <c r="R12" s="395"/>
      <c r="S12" s="395"/>
      <c r="T12" s="395"/>
      <c r="U12" s="395"/>
      <c r="V12" s="395"/>
      <c r="W12" s="395"/>
      <c r="X12" s="395"/>
      <c r="Y12" s="396"/>
      <c r="AF12" s="397" t="s">
        <v>100</v>
      </c>
      <c r="AG12" s="398"/>
      <c r="AH12" s="398"/>
      <c r="AI12" s="398"/>
      <c r="AJ12" s="398"/>
      <c r="AK12" s="399"/>
      <c r="AL12" s="400"/>
      <c r="AM12" s="401"/>
      <c r="AN12" s="401"/>
      <c r="AO12" s="401"/>
      <c r="AP12" s="401"/>
      <c r="AQ12" s="401"/>
      <c r="AR12" s="401"/>
      <c r="AS12" s="401"/>
      <c r="AT12" s="401"/>
      <c r="AU12" s="401"/>
      <c r="AV12" s="401"/>
      <c r="AW12" s="402"/>
    </row>
    <row r="13" spans="2:55" ht="21" customHeight="1" x14ac:dyDescent="0.2">
      <c r="B13" s="51"/>
      <c r="C13" s="51"/>
      <c r="D13" s="52" t="s">
        <v>266</v>
      </c>
      <c r="E13" s="51" t="s">
        <v>267</v>
      </c>
      <c r="F13" s="51"/>
      <c r="G13" s="51"/>
      <c r="H13" s="51"/>
      <c r="I13" s="51"/>
      <c r="J13" s="51"/>
      <c r="K13" s="51"/>
      <c r="L13" s="51"/>
      <c r="M13" s="51"/>
      <c r="N13" s="51"/>
      <c r="O13" s="51"/>
      <c r="P13" s="51"/>
      <c r="Q13" s="53"/>
      <c r="R13" s="53"/>
      <c r="S13" s="53"/>
      <c r="T13" s="53"/>
      <c r="U13" s="53"/>
      <c r="V13" s="53"/>
      <c r="W13" s="53"/>
      <c r="X13" s="53"/>
      <c r="Y13" s="53"/>
      <c r="Z13" s="53"/>
      <c r="AA13" s="53"/>
      <c r="AB13" s="53"/>
      <c r="AC13" s="53"/>
      <c r="AD13" s="53"/>
      <c r="AE13" s="53"/>
      <c r="AF13" s="54" t="s">
        <v>278</v>
      </c>
      <c r="AG13" s="51" t="s">
        <v>268</v>
      </c>
      <c r="AH13" s="51"/>
      <c r="AI13" s="51"/>
      <c r="AJ13" s="51"/>
      <c r="AK13" s="51"/>
      <c r="AL13" s="53"/>
      <c r="AM13" s="53"/>
      <c r="AN13" s="53"/>
      <c r="AO13" s="53"/>
      <c r="AP13" s="53"/>
      <c r="AQ13" s="53"/>
      <c r="AR13" s="53"/>
      <c r="AS13" s="53"/>
      <c r="AT13" s="53"/>
      <c r="AU13" s="53"/>
      <c r="AV13" s="53"/>
      <c r="AW13" s="53"/>
      <c r="AX13" s="53"/>
      <c r="AY13" s="53"/>
      <c r="AZ13" s="53"/>
      <c r="BA13" s="53"/>
      <c r="BB13" s="53"/>
      <c r="BC13" s="53"/>
    </row>
    <row r="14" spans="2:55" ht="21" customHeight="1" x14ac:dyDescent="0.2">
      <c r="B14" s="51"/>
      <c r="C14" s="51"/>
      <c r="D14" s="52"/>
      <c r="E14" s="51" t="s">
        <v>269</v>
      </c>
      <c r="F14" s="51"/>
      <c r="G14" s="51"/>
      <c r="H14" s="51"/>
      <c r="I14" s="51"/>
      <c r="J14" s="51"/>
      <c r="K14" s="51"/>
      <c r="L14" s="51"/>
      <c r="M14" s="51"/>
      <c r="N14" s="51"/>
      <c r="O14" s="51"/>
      <c r="P14" s="51"/>
      <c r="Q14" s="53"/>
      <c r="R14" s="53"/>
      <c r="S14" s="53"/>
      <c r="T14" s="53"/>
      <c r="U14" s="53"/>
      <c r="V14" s="53"/>
      <c r="W14" s="53"/>
      <c r="X14" s="53"/>
      <c r="Y14" s="53"/>
      <c r="Z14" s="53"/>
      <c r="AA14" s="53"/>
      <c r="AB14" s="53"/>
      <c r="AC14" s="53"/>
      <c r="AD14" s="53"/>
      <c r="AE14" s="53"/>
      <c r="AF14" s="54" t="s">
        <v>279</v>
      </c>
      <c r="AG14" s="51" t="s">
        <v>270</v>
      </c>
      <c r="AH14" s="51"/>
      <c r="AI14" s="51"/>
      <c r="AJ14" s="51"/>
      <c r="AK14" s="51"/>
      <c r="AL14" s="53"/>
      <c r="AM14" s="53"/>
      <c r="AN14" s="53"/>
      <c r="AO14" s="53"/>
      <c r="AP14" s="53"/>
      <c r="AQ14" s="53"/>
      <c r="AR14" s="53"/>
      <c r="AS14" s="53"/>
      <c r="AT14" s="53"/>
      <c r="AU14" s="53"/>
      <c r="AV14" s="53"/>
      <c r="AW14" s="53"/>
      <c r="AX14" s="53"/>
      <c r="AY14" s="53"/>
      <c r="AZ14" s="53"/>
      <c r="BA14" s="53"/>
      <c r="BB14" s="53"/>
      <c r="BC14" s="53"/>
    </row>
    <row r="15" spans="2:55" ht="21" customHeight="1" x14ac:dyDescent="0.2">
      <c r="B15" s="51"/>
      <c r="C15" s="51"/>
      <c r="D15" s="54" t="s">
        <v>276</v>
      </c>
      <c r="E15" s="51" t="s">
        <v>271</v>
      </c>
      <c r="F15" s="51"/>
      <c r="G15" s="51"/>
      <c r="H15" s="51"/>
      <c r="I15" s="51"/>
      <c r="J15" s="51"/>
      <c r="K15" s="51"/>
      <c r="L15" s="51"/>
      <c r="M15" s="51"/>
      <c r="N15" s="51"/>
      <c r="O15" s="51"/>
      <c r="P15" s="51"/>
      <c r="Q15" s="53"/>
      <c r="R15" s="53"/>
      <c r="S15" s="53"/>
      <c r="T15" s="53"/>
      <c r="U15" s="53"/>
      <c r="V15" s="53"/>
      <c r="W15" s="53"/>
      <c r="X15" s="53"/>
      <c r="Y15" s="53"/>
      <c r="Z15" s="53"/>
      <c r="AA15" s="53"/>
      <c r="AB15" s="53"/>
      <c r="AC15" s="53"/>
      <c r="AD15" s="53"/>
      <c r="AE15" s="53"/>
      <c r="AF15" s="51"/>
      <c r="AG15" s="51" t="s">
        <v>272</v>
      </c>
      <c r="AH15" s="51"/>
      <c r="AI15" s="51"/>
      <c r="AJ15" s="51"/>
      <c r="AK15" s="51"/>
      <c r="AL15" s="53"/>
      <c r="AM15" s="53"/>
      <c r="AN15" s="53"/>
      <c r="AO15" s="53"/>
      <c r="AP15" s="53"/>
      <c r="AQ15" s="53"/>
      <c r="AR15" s="53"/>
      <c r="AS15" s="53"/>
      <c r="AT15" s="53"/>
      <c r="AU15" s="53"/>
      <c r="AV15" s="53"/>
      <c r="AW15" s="53"/>
      <c r="AX15" s="53"/>
      <c r="AY15" s="53"/>
      <c r="AZ15" s="53"/>
      <c r="BA15" s="53"/>
      <c r="BB15" s="53"/>
      <c r="BC15" s="53"/>
    </row>
    <row r="16" spans="2:55" ht="21" customHeight="1" x14ac:dyDescent="0.2">
      <c r="B16" s="51"/>
      <c r="C16" s="51"/>
      <c r="D16" s="54" t="s">
        <v>277</v>
      </c>
      <c r="E16" s="51" t="s">
        <v>273</v>
      </c>
      <c r="F16" s="51"/>
      <c r="G16" s="51"/>
      <c r="H16" s="51"/>
      <c r="I16" s="51"/>
      <c r="J16" s="51"/>
      <c r="K16" s="51"/>
      <c r="L16" s="51"/>
      <c r="M16" s="51"/>
      <c r="N16" s="51"/>
      <c r="O16" s="51"/>
      <c r="P16" s="5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row>
    <row r="17" spans="2:55" ht="21" customHeight="1" x14ac:dyDescent="0.2">
      <c r="B17" s="51"/>
      <c r="C17" s="51"/>
      <c r="D17" s="52"/>
      <c r="E17" s="51" t="s">
        <v>274</v>
      </c>
      <c r="F17" s="51"/>
      <c r="G17" s="51"/>
      <c r="H17" s="51"/>
      <c r="I17" s="51"/>
      <c r="J17" s="51"/>
      <c r="K17" s="51"/>
      <c r="L17" s="51"/>
      <c r="M17" s="51"/>
      <c r="N17" s="51"/>
      <c r="O17" s="51"/>
      <c r="P17" s="51"/>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row>
  </sheetData>
  <mergeCells count="37">
    <mergeCell ref="B2:BA2"/>
    <mergeCell ref="B4:G4"/>
    <mergeCell ref="H4:M4"/>
    <mergeCell ref="N4:S4"/>
    <mergeCell ref="T4:Y4"/>
    <mergeCell ref="Z4:AE4"/>
    <mergeCell ref="AF4:AM4"/>
    <mergeCell ref="AN4:AP4"/>
    <mergeCell ref="AQ4:AS4"/>
    <mergeCell ref="AT4:BC4"/>
    <mergeCell ref="AL8:AQ8"/>
    <mergeCell ref="AR8:AW8"/>
    <mergeCell ref="AX8:BC8"/>
    <mergeCell ref="B6:BC6"/>
    <mergeCell ref="B7:S7"/>
    <mergeCell ref="T7:AK7"/>
    <mergeCell ref="AL7:BC7"/>
    <mergeCell ref="B8:G8"/>
    <mergeCell ref="H8:M8"/>
    <mergeCell ref="N8:S8"/>
    <mergeCell ref="T8:Y8"/>
    <mergeCell ref="Z8:AE8"/>
    <mergeCell ref="AF8:AK8"/>
    <mergeCell ref="AX9:BC9"/>
    <mergeCell ref="B11:M11"/>
    <mergeCell ref="N11:Y11"/>
    <mergeCell ref="B12:Y12"/>
    <mergeCell ref="AF12:AK12"/>
    <mergeCell ref="AL12:AW12"/>
    <mergeCell ref="B9:G9"/>
    <mergeCell ref="H9:M9"/>
    <mergeCell ref="N9:S9"/>
    <mergeCell ref="T9:Y9"/>
    <mergeCell ref="Z9:AE9"/>
    <mergeCell ref="AF9:AK9"/>
    <mergeCell ref="AL9:AQ9"/>
    <mergeCell ref="AR9:AW9"/>
  </mergeCells>
  <phoneticPr fontId="1"/>
  <pageMargins left="0.59055118110236204" right="0.59055118110236204" top="0.59055118110236204" bottom="0.59055118110236204" header="0.31496062992126" footer="0.31496062992126"/>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F25"/>
  <sheetViews>
    <sheetView showGridLines="0" view="pageBreakPreview" zoomScaleNormal="100" zoomScaleSheetLayoutView="100" workbookViewId="0"/>
  </sheetViews>
  <sheetFormatPr defaultColWidth="9" defaultRowHeight="13" x14ac:dyDescent="0.2"/>
  <cols>
    <col min="1" max="37" width="3" style="42" customWidth="1"/>
    <col min="38" max="55" width="3.453125" style="42" customWidth="1"/>
    <col min="56" max="56" width="3" style="42" customWidth="1"/>
    <col min="57" max="16384" width="9" style="42"/>
  </cols>
  <sheetData>
    <row r="1" spans="2:58" ht="24" customHeight="1" x14ac:dyDescent="0.2">
      <c r="BA1" s="50" t="s">
        <v>281</v>
      </c>
    </row>
    <row r="2" spans="2:58" ht="39.75" customHeight="1" x14ac:dyDescent="0.2">
      <c r="B2" s="404" t="s">
        <v>280</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F2" s="42" t="s">
        <v>282</v>
      </c>
    </row>
    <row r="3" spans="2:58" ht="19.5" customHeight="1" x14ac:dyDescent="0.2">
      <c r="BF3" s="42" t="s">
        <v>282</v>
      </c>
    </row>
    <row r="4" spans="2:58" ht="45" customHeight="1" x14ac:dyDescent="0.2">
      <c r="B4" s="405" t="s">
        <v>225</v>
      </c>
      <c r="C4" s="405"/>
      <c r="D4" s="405"/>
      <c r="E4" s="405"/>
      <c r="F4" s="405"/>
      <c r="G4" s="405"/>
      <c r="H4" s="370" t="s">
        <v>226</v>
      </c>
      <c r="I4" s="370"/>
      <c r="J4" s="370"/>
      <c r="K4" s="370"/>
      <c r="L4" s="370"/>
      <c r="M4" s="370"/>
      <c r="N4" s="406" t="s">
        <v>227</v>
      </c>
      <c r="O4" s="406"/>
      <c r="P4" s="406"/>
      <c r="Q4" s="406"/>
      <c r="R4" s="406"/>
      <c r="S4" s="406"/>
      <c r="T4" s="370" t="s">
        <v>228</v>
      </c>
      <c r="U4" s="370"/>
      <c r="V4" s="370"/>
      <c r="W4" s="370"/>
      <c r="X4" s="370"/>
      <c r="Y4" s="370"/>
      <c r="Z4" s="406" t="s">
        <v>229</v>
      </c>
      <c r="AA4" s="406"/>
      <c r="AB4" s="406"/>
      <c r="AC4" s="406"/>
      <c r="AD4" s="406"/>
      <c r="AE4" s="406"/>
      <c r="AF4" s="409"/>
      <c r="AG4" s="410"/>
      <c r="AH4" s="410"/>
      <c r="AI4" s="410"/>
      <c r="AJ4" s="410"/>
      <c r="AK4" s="410"/>
      <c r="AL4" s="410"/>
      <c r="AM4" s="410"/>
      <c r="AN4" s="411"/>
      <c r="AO4" s="412" t="s">
        <v>283</v>
      </c>
      <c r="AP4" s="413"/>
      <c r="AQ4" s="413"/>
      <c r="AR4" s="413"/>
      <c r="AS4" s="413"/>
      <c r="AT4" s="414"/>
      <c r="AU4" s="409" t="s">
        <v>195</v>
      </c>
      <c r="AV4" s="410"/>
      <c r="AW4" s="410"/>
      <c r="AX4" s="410"/>
      <c r="AY4" s="410"/>
      <c r="AZ4" s="410"/>
      <c r="BA4" s="410"/>
      <c r="BB4" s="410"/>
      <c r="BC4" s="411"/>
      <c r="BF4" s="42" t="s">
        <v>282</v>
      </c>
    </row>
    <row r="5" spans="2:58" ht="29.25" customHeight="1" x14ac:dyDescent="0.2">
      <c r="BF5" s="42" t="s">
        <v>282</v>
      </c>
    </row>
    <row r="6" spans="2:58" ht="27" customHeight="1" x14ac:dyDescent="0.2">
      <c r="B6" s="403" t="s">
        <v>284</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403"/>
      <c r="BA6" s="403"/>
      <c r="BB6" s="403"/>
      <c r="BC6" s="403"/>
      <c r="BF6" s="42" t="s">
        <v>282</v>
      </c>
    </row>
    <row r="7" spans="2:58" ht="43.5" customHeight="1" x14ac:dyDescent="0.2">
      <c r="B7" s="370" t="s">
        <v>316</v>
      </c>
      <c r="C7" s="370"/>
      <c r="D7" s="370"/>
      <c r="E7" s="370"/>
      <c r="F7" s="370"/>
      <c r="G7" s="370"/>
      <c r="H7" s="370"/>
      <c r="I7" s="370"/>
      <c r="J7" s="370"/>
      <c r="K7" s="370"/>
      <c r="L7" s="370"/>
      <c r="M7" s="370"/>
      <c r="N7" s="370"/>
      <c r="O7" s="370"/>
      <c r="P7" s="370"/>
      <c r="Q7" s="370"/>
      <c r="R7" s="370"/>
      <c r="S7" s="370"/>
      <c r="T7" s="370" t="s">
        <v>315</v>
      </c>
      <c r="U7" s="370"/>
      <c r="V7" s="370"/>
      <c r="W7" s="370"/>
      <c r="X7" s="370"/>
      <c r="Y7" s="370"/>
      <c r="Z7" s="370"/>
      <c r="AA7" s="370"/>
      <c r="AB7" s="370"/>
      <c r="AC7" s="370"/>
      <c r="AD7" s="370"/>
      <c r="AE7" s="370"/>
      <c r="AF7" s="370"/>
      <c r="AG7" s="370"/>
      <c r="AH7" s="370"/>
      <c r="AI7" s="370"/>
      <c r="AJ7" s="370"/>
      <c r="AK7" s="370"/>
      <c r="AL7" s="409" t="s">
        <v>258</v>
      </c>
      <c r="AM7" s="410"/>
      <c r="AN7" s="410"/>
      <c r="AO7" s="410"/>
      <c r="AP7" s="410"/>
      <c r="AQ7" s="410"/>
      <c r="AR7" s="410"/>
      <c r="AS7" s="410"/>
      <c r="AT7" s="411"/>
      <c r="AU7" s="409" t="s">
        <v>285</v>
      </c>
      <c r="AV7" s="410"/>
      <c r="AW7" s="410"/>
      <c r="AX7" s="410"/>
      <c r="AY7" s="410"/>
      <c r="AZ7" s="410"/>
      <c r="BA7" s="410"/>
      <c r="BB7" s="410"/>
      <c r="BC7" s="411"/>
      <c r="BF7" s="42" t="s">
        <v>282</v>
      </c>
    </row>
    <row r="8" spans="2:58" ht="30" customHeight="1" thickBot="1" x14ac:dyDescent="0.25">
      <c r="B8" s="407" t="s">
        <v>23</v>
      </c>
      <c r="C8" s="407"/>
      <c r="D8" s="407"/>
      <c r="E8" s="407"/>
      <c r="F8" s="407"/>
      <c r="G8" s="407"/>
      <c r="H8" s="407" t="s">
        <v>24</v>
      </c>
      <c r="I8" s="407"/>
      <c r="J8" s="407"/>
      <c r="K8" s="407"/>
      <c r="L8" s="407"/>
      <c r="M8" s="407"/>
      <c r="N8" s="370" t="s">
        <v>25</v>
      </c>
      <c r="O8" s="370"/>
      <c r="P8" s="370"/>
      <c r="Q8" s="370"/>
      <c r="R8" s="370"/>
      <c r="S8" s="370"/>
      <c r="T8" s="370" t="s">
        <v>23</v>
      </c>
      <c r="U8" s="370"/>
      <c r="V8" s="370"/>
      <c r="W8" s="370"/>
      <c r="X8" s="370"/>
      <c r="Y8" s="370"/>
      <c r="Z8" s="370" t="s">
        <v>24</v>
      </c>
      <c r="AA8" s="370"/>
      <c r="AB8" s="370"/>
      <c r="AC8" s="370"/>
      <c r="AD8" s="370"/>
      <c r="AE8" s="370"/>
      <c r="AF8" s="370" t="s">
        <v>25</v>
      </c>
      <c r="AG8" s="370"/>
      <c r="AH8" s="370"/>
      <c r="AI8" s="370"/>
      <c r="AJ8" s="370"/>
      <c r="AK8" s="370"/>
      <c r="AL8" s="370" t="s">
        <v>23</v>
      </c>
      <c r="AM8" s="370"/>
      <c r="AN8" s="370"/>
      <c r="AO8" s="370" t="s">
        <v>24</v>
      </c>
      <c r="AP8" s="370"/>
      <c r="AQ8" s="370"/>
      <c r="AR8" s="370" t="s">
        <v>25</v>
      </c>
      <c r="AS8" s="370"/>
      <c r="AT8" s="370"/>
      <c r="AU8" s="370" t="s">
        <v>23</v>
      </c>
      <c r="AV8" s="370"/>
      <c r="AW8" s="370"/>
      <c r="AX8" s="370" t="s">
        <v>24</v>
      </c>
      <c r="AY8" s="370"/>
      <c r="AZ8" s="370"/>
      <c r="BA8" s="370" t="s">
        <v>25</v>
      </c>
      <c r="BB8" s="370"/>
      <c r="BC8" s="370"/>
      <c r="BF8" s="42" t="s">
        <v>282</v>
      </c>
    </row>
    <row r="9" spans="2:58" ht="15.75" customHeight="1" x14ac:dyDescent="0.2">
      <c r="B9" s="426" t="s">
        <v>37</v>
      </c>
      <c r="C9" s="427"/>
      <c r="D9" s="427"/>
      <c r="E9" s="427"/>
      <c r="F9" s="427"/>
      <c r="G9" s="427"/>
      <c r="H9" s="427" t="s">
        <v>38</v>
      </c>
      <c r="I9" s="427"/>
      <c r="J9" s="427"/>
      <c r="K9" s="427"/>
      <c r="L9" s="427"/>
      <c r="M9" s="431"/>
      <c r="N9" s="437" t="s">
        <v>39</v>
      </c>
      <c r="O9" s="330"/>
      <c r="P9" s="330"/>
      <c r="Q9" s="330"/>
      <c r="R9" s="330"/>
      <c r="S9" s="330"/>
      <c r="T9" s="418" t="s">
        <v>289</v>
      </c>
      <c r="U9" s="418"/>
      <c r="V9" s="418"/>
      <c r="W9" s="418"/>
      <c r="X9" s="418"/>
      <c r="Y9" s="418"/>
      <c r="Z9" s="418" t="s">
        <v>290</v>
      </c>
      <c r="AA9" s="418"/>
      <c r="AB9" s="418"/>
      <c r="AC9" s="418"/>
      <c r="AD9" s="418"/>
      <c r="AE9" s="418"/>
      <c r="AF9" s="418" t="s">
        <v>291</v>
      </c>
      <c r="AG9" s="418"/>
      <c r="AH9" s="418"/>
      <c r="AI9" s="418"/>
      <c r="AJ9" s="418"/>
      <c r="AK9" s="418"/>
      <c r="AL9" s="329" t="s">
        <v>286</v>
      </c>
      <c r="AM9" s="329"/>
      <c r="AN9" s="329"/>
      <c r="AO9" s="329" t="s">
        <v>287</v>
      </c>
      <c r="AP9" s="329"/>
      <c r="AQ9" s="329"/>
      <c r="AR9" s="329" t="s">
        <v>288</v>
      </c>
      <c r="AS9" s="329"/>
      <c r="AT9" s="329"/>
      <c r="AU9" s="370"/>
      <c r="AV9" s="370"/>
      <c r="AW9" s="370"/>
      <c r="AX9" s="370"/>
      <c r="AY9" s="370"/>
      <c r="AZ9" s="370"/>
      <c r="BA9" s="370"/>
      <c r="BB9" s="370"/>
      <c r="BC9" s="370"/>
      <c r="BF9" s="42" t="s">
        <v>282</v>
      </c>
    </row>
    <row r="10" spans="2:58" ht="34.5" customHeight="1" x14ac:dyDescent="0.2">
      <c r="B10" s="428"/>
      <c r="C10" s="330"/>
      <c r="D10" s="330"/>
      <c r="E10" s="330"/>
      <c r="F10" s="330"/>
      <c r="G10" s="330"/>
      <c r="H10" s="330" t="s">
        <v>38</v>
      </c>
      <c r="I10" s="330"/>
      <c r="J10" s="330"/>
      <c r="K10" s="330"/>
      <c r="L10" s="330"/>
      <c r="M10" s="432"/>
      <c r="N10" s="437" t="s">
        <v>39</v>
      </c>
      <c r="O10" s="330"/>
      <c r="P10" s="330"/>
      <c r="Q10" s="330"/>
      <c r="R10" s="330"/>
      <c r="S10" s="330"/>
      <c r="T10" s="416" t="s">
        <v>40</v>
      </c>
      <c r="U10" s="416"/>
      <c r="V10" s="416"/>
      <c r="W10" s="416"/>
      <c r="X10" s="416"/>
      <c r="Y10" s="416"/>
      <c r="Z10" s="416" t="s">
        <v>41</v>
      </c>
      <c r="AA10" s="416"/>
      <c r="AB10" s="416"/>
      <c r="AC10" s="416"/>
      <c r="AD10" s="416"/>
      <c r="AE10" s="416"/>
      <c r="AF10" s="416" t="s">
        <v>42</v>
      </c>
      <c r="AG10" s="416"/>
      <c r="AH10" s="416"/>
      <c r="AI10" s="416"/>
      <c r="AJ10" s="416"/>
      <c r="AK10" s="416"/>
      <c r="AL10" s="329"/>
      <c r="AM10" s="329"/>
      <c r="AN10" s="329"/>
      <c r="AO10" s="329"/>
      <c r="AP10" s="329"/>
      <c r="AQ10" s="329"/>
      <c r="AR10" s="329"/>
      <c r="AS10" s="329"/>
      <c r="AT10" s="329"/>
      <c r="AU10" s="370"/>
      <c r="AV10" s="370"/>
      <c r="AW10" s="370"/>
      <c r="AX10" s="370"/>
      <c r="AY10" s="370"/>
      <c r="AZ10" s="370"/>
      <c r="BA10" s="370"/>
      <c r="BB10" s="370"/>
      <c r="BC10" s="370"/>
      <c r="BF10" s="42" t="s">
        <v>282</v>
      </c>
    </row>
    <row r="11" spans="2:58" ht="15.75" customHeight="1" x14ac:dyDescent="0.2">
      <c r="B11" s="428"/>
      <c r="C11" s="330"/>
      <c r="D11" s="330"/>
      <c r="E11" s="330"/>
      <c r="F11" s="330"/>
      <c r="G11" s="330"/>
      <c r="H11" s="330"/>
      <c r="I11" s="330"/>
      <c r="J11" s="330"/>
      <c r="K11" s="330"/>
      <c r="L11" s="330"/>
      <c r="M11" s="432"/>
      <c r="N11" s="437"/>
      <c r="O11" s="330"/>
      <c r="P11" s="330"/>
      <c r="Q11" s="330"/>
      <c r="R11" s="330"/>
      <c r="S11" s="330"/>
      <c r="T11" s="418" t="s">
        <v>292</v>
      </c>
      <c r="U11" s="418"/>
      <c r="V11" s="418"/>
      <c r="W11" s="418"/>
      <c r="X11" s="418"/>
      <c r="Y11" s="418"/>
      <c r="Z11" s="418" t="s">
        <v>293</v>
      </c>
      <c r="AA11" s="418"/>
      <c r="AB11" s="418"/>
      <c r="AC11" s="418"/>
      <c r="AD11" s="418"/>
      <c r="AE11" s="418"/>
      <c r="AF11" s="418" t="s">
        <v>294</v>
      </c>
      <c r="AG11" s="418"/>
      <c r="AH11" s="418"/>
      <c r="AI11" s="418"/>
      <c r="AJ11" s="418"/>
      <c r="AK11" s="418"/>
      <c r="AL11" s="329"/>
      <c r="AM11" s="329"/>
      <c r="AN11" s="329"/>
      <c r="AO11" s="329"/>
      <c r="AP11" s="329"/>
      <c r="AQ11" s="329"/>
      <c r="AR11" s="329"/>
      <c r="AS11" s="329"/>
      <c r="AT11" s="329"/>
      <c r="AU11" s="370"/>
      <c r="AV11" s="370"/>
      <c r="AW11" s="370"/>
      <c r="AX11" s="370"/>
      <c r="AY11" s="370"/>
      <c r="AZ11" s="370"/>
      <c r="BA11" s="370"/>
      <c r="BB11" s="370"/>
      <c r="BC11" s="370"/>
      <c r="BF11" s="42" t="s">
        <v>282</v>
      </c>
    </row>
    <row r="12" spans="2:58" ht="34.5" customHeight="1" x14ac:dyDescent="0.2">
      <c r="B12" s="428"/>
      <c r="C12" s="330"/>
      <c r="D12" s="330"/>
      <c r="E12" s="330"/>
      <c r="F12" s="330"/>
      <c r="G12" s="330"/>
      <c r="H12" s="330"/>
      <c r="I12" s="330"/>
      <c r="J12" s="330"/>
      <c r="K12" s="330"/>
      <c r="L12" s="330"/>
      <c r="M12" s="432"/>
      <c r="N12" s="437"/>
      <c r="O12" s="330"/>
      <c r="P12" s="330"/>
      <c r="Q12" s="330"/>
      <c r="R12" s="330"/>
      <c r="S12" s="330"/>
      <c r="T12" s="416" t="s">
        <v>295</v>
      </c>
      <c r="U12" s="416"/>
      <c r="V12" s="416"/>
      <c r="W12" s="416"/>
      <c r="X12" s="416"/>
      <c r="Y12" s="416"/>
      <c r="Z12" s="416" t="s">
        <v>296</v>
      </c>
      <c r="AA12" s="416"/>
      <c r="AB12" s="416"/>
      <c r="AC12" s="416"/>
      <c r="AD12" s="416"/>
      <c r="AE12" s="416"/>
      <c r="AF12" s="416" t="s">
        <v>297</v>
      </c>
      <c r="AG12" s="416"/>
      <c r="AH12" s="416"/>
      <c r="AI12" s="416"/>
      <c r="AJ12" s="416"/>
      <c r="AK12" s="416"/>
      <c r="AL12" s="329"/>
      <c r="AM12" s="329"/>
      <c r="AN12" s="329"/>
      <c r="AO12" s="329"/>
      <c r="AP12" s="329"/>
      <c r="AQ12" s="329"/>
      <c r="AR12" s="329"/>
      <c r="AS12" s="329"/>
      <c r="AT12" s="329"/>
      <c r="AU12" s="370"/>
      <c r="AV12" s="370"/>
      <c r="AW12" s="370"/>
      <c r="AX12" s="370"/>
      <c r="AY12" s="370"/>
      <c r="AZ12" s="370"/>
      <c r="BA12" s="370"/>
      <c r="BB12" s="370"/>
      <c r="BC12" s="370"/>
      <c r="BF12" s="42" t="s">
        <v>282</v>
      </c>
    </row>
    <row r="13" spans="2:58" ht="15.75" customHeight="1" x14ac:dyDescent="0.2">
      <c r="B13" s="428"/>
      <c r="C13" s="330"/>
      <c r="D13" s="330"/>
      <c r="E13" s="330"/>
      <c r="F13" s="330"/>
      <c r="G13" s="330"/>
      <c r="H13" s="330"/>
      <c r="I13" s="330"/>
      <c r="J13" s="330"/>
      <c r="K13" s="330"/>
      <c r="L13" s="330"/>
      <c r="M13" s="432"/>
      <c r="N13" s="437"/>
      <c r="O13" s="330"/>
      <c r="P13" s="330"/>
      <c r="Q13" s="330"/>
      <c r="R13" s="330"/>
      <c r="S13" s="330"/>
      <c r="T13" s="418" t="s">
        <v>298</v>
      </c>
      <c r="U13" s="418"/>
      <c r="V13" s="418"/>
      <c r="W13" s="418"/>
      <c r="X13" s="418"/>
      <c r="Y13" s="418"/>
      <c r="Z13" s="418" t="s">
        <v>299</v>
      </c>
      <c r="AA13" s="418"/>
      <c r="AB13" s="418"/>
      <c r="AC13" s="418"/>
      <c r="AD13" s="418"/>
      <c r="AE13" s="418"/>
      <c r="AF13" s="418" t="s">
        <v>300</v>
      </c>
      <c r="AG13" s="418"/>
      <c r="AH13" s="418"/>
      <c r="AI13" s="418"/>
      <c r="AJ13" s="418"/>
      <c r="AK13" s="418"/>
      <c r="AL13" s="329"/>
      <c r="AM13" s="329"/>
      <c r="AN13" s="329"/>
      <c r="AO13" s="329"/>
      <c r="AP13" s="329"/>
      <c r="AQ13" s="329"/>
      <c r="AR13" s="329"/>
      <c r="AS13" s="329"/>
      <c r="AT13" s="329"/>
      <c r="AU13" s="370"/>
      <c r="AV13" s="370"/>
      <c r="AW13" s="370"/>
      <c r="AX13" s="370"/>
      <c r="AY13" s="370"/>
      <c r="AZ13" s="370"/>
      <c r="BA13" s="370"/>
      <c r="BB13" s="370"/>
      <c r="BC13" s="370"/>
      <c r="BF13" s="42" t="s">
        <v>282</v>
      </c>
    </row>
    <row r="14" spans="2:58" ht="34.5" customHeight="1" thickBot="1" x14ac:dyDescent="0.25">
      <c r="B14" s="428"/>
      <c r="C14" s="330"/>
      <c r="D14" s="330"/>
      <c r="E14" s="330"/>
      <c r="F14" s="330"/>
      <c r="G14" s="330"/>
      <c r="H14" s="330"/>
      <c r="I14" s="330"/>
      <c r="J14" s="330"/>
      <c r="K14" s="330"/>
      <c r="L14" s="330"/>
      <c r="M14" s="432"/>
      <c r="N14" s="437"/>
      <c r="O14" s="330"/>
      <c r="P14" s="330"/>
      <c r="Q14" s="330"/>
      <c r="R14" s="330"/>
      <c r="S14" s="330"/>
      <c r="T14" s="419" t="s">
        <v>75</v>
      </c>
      <c r="U14" s="419"/>
      <c r="V14" s="419"/>
      <c r="W14" s="419"/>
      <c r="X14" s="419"/>
      <c r="Y14" s="419"/>
      <c r="Z14" s="419" t="s">
        <v>76</v>
      </c>
      <c r="AA14" s="419"/>
      <c r="AB14" s="419"/>
      <c r="AC14" s="419"/>
      <c r="AD14" s="419"/>
      <c r="AE14" s="419"/>
      <c r="AF14" s="416" t="s">
        <v>77</v>
      </c>
      <c r="AG14" s="416"/>
      <c r="AH14" s="416"/>
      <c r="AI14" s="416"/>
      <c r="AJ14" s="416"/>
      <c r="AK14" s="416"/>
      <c r="AL14" s="329"/>
      <c r="AM14" s="329"/>
      <c r="AN14" s="329"/>
      <c r="AO14" s="329"/>
      <c r="AP14" s="329"/>
      <c r="AQ14" s="329"/>
      <c r="AR14" s="329"/>
      <c r="AS14" s="329"/>
      <c r="AT14" s="329"/>
      <c r="AU14" s="370"/>
      <c r="AV14" s="370"/>
      <c r="AW14" s="370"/>
      <c r="AX14" s="370"/>
      <c r="AY14" s="370"/>
      <c r="AZ14" s="370"/>
      <c r="BA14" s="370"/>
      <c r="BB14" s="370"/>
      <c r="BC14" s="370"/>
      <c r="BF14" s="42" t="s">
        <v>282</v>
      </c>
    </row>
    <row r="15" spans="2:58" ht="15.75" customHeight="1" x14ac:dyDescent="0.2">
      <c r="B15" s="428"/>
      <c r="C15" s="330"/>
      <c r="D15" s="330"/>
      <c r="E15" s="330"/>
      <c r="F15" s="330"/>
      <c r="G15" s="330"/>
      <c r="H15" s="330"/>
      <c r="I15" s="330"/>
      <c r="J15" s="330"/>
      <c r="K15" s="330"/>
      <c r="L15" s="330"/>
      <c r="M15" s="432"/>
      <c r="N15" s="437"/>
      <c r="O15" s="330"/>
      <c r="P15" s="330"/>
      <c r="Q15" s="330"/>
      <c r="R15" s="330"/>
      <c r="S15" s="438"/>
      <c r="T15" s="420" t="s">
        <v>301</v>
      </c>
      <c r="U15" s="421"/>
      <c r="V15" s="421"/>
      <c r="W15" s="421"/>
      <c r="X15" s="421"/>
      <c r="Y15" s="421"/>
      <c r="Z15" s="421" t="s">
        <v>302</v>
      </c>
      <c r="AA15" s="421"/>
      <c r="AB15" s="421"/>
      <c r="AC15" s="421"/>
      <c r="AD15" s="421"/>
      <c r="AE15" s="439"/>
      <c r="AF15" s="417" t="s">
        <v>303</v>
      </c>
      <c r="AG15" s="418"/>
      <c r="AH15" s="418"/>
      <c r="AI15" s="418"/>
      <c r="AJ15" s="418"/>
      <c r="AK15" s="418"/>
      <c r="AL15" s="329"/>
      <c r="AM15" s="329"/>
      <c r="AN15" s="329"/>
      <c r="AO15" s="329"/>
      <c r="AP15" s="329"/>
      <c r="AQ15" s="329"/>
      <c r="AR15" s="329"/>
      <c r="AS15" s="329"/>
      <c r="AT15" s="329"/>
      <c r="AU15" s="370"/>
      <c r="AV15" s="370"/>
      <c r="AW15" s="370"/>
      <c r="AX15" s="370"/>
      <c r="AY15" s="370"/>
      <c r="AZ15" s="370"/>
      <c r="BA15" s="370"/>
      <c r="BB15" s="370"/>
      <c r="BC15" s="370"/>
      <c r="BF15" s="42" t="s">
        <v>282</v>
      </c>
    </row>
    <row r="16" spans="2:58" ht="34.5" customHeight="1" thickBot="1" x14ac:dyDescent="0.25">
      <c r="B16" s="429"/>
      <c r="C16" s="430"/>
      <c r="D16" s="430"/>
      <c r="E16" s="430"/>
      <c r="F16" s="430"/>
      <c r="G16" s="430"/>
      <c r="H16" s="430"/>
      <c r="I16" s="430"/>
      <c r="J16" s="430"/>
      <c r="K16" s="430"/>
      <c r="L16" s="430"/>
      <c r="M16" s="433"/>
      <c r="N16" s="437"/>
      <c r="O16" s="330"/>
      <c r="P16" s="330"/>
      <c r="Q16" s="330"/>
      <c r="R16" s="330"/>
      <c r="S16" s="438"/>
      <c r="T16" s="422" t="s">
        <v>304</v>
      </c>
      <c r="U16" s="423"/>
      <c r="V16" s="423"/>
      <c r="W16" s="423"/>
      <c r="X16" s="423"/>
      <c r="Y16" s="423"/>
      <c r="Z16" s="423" t="s">
        <v>305</v>
      </c>
      <c r="AA16" s="423"/>
      <c r="AB16" s="423"/>
      <c r="AC16" s="423"/>
      <c r="AD16" s="423"/>
      <c r="AE16" s="425"/>
      <c r="AF16" s="415" t="s">
        <v>306</v>
      </c>
      <c r="AG16" s="416"/>
      <c r="AH16" s="416"/>
      <c r="AI16" s="416"/>
      <c r="AJ16" s="416"/>
      <c r="AK16" s="416"/>
      <c r="AL16" s="329"/>
      <c r="AM16" s="329"/>
      <c r="AN16" s="329"/>
      <c r="AO16" s="329"/>
      <c r="AP16" s="329"/>
      <c r="AQ16" s="329"/>
      <c r="AR16" s="329"/>
      <c r="AS16" s="329"/>
      <c r="AT16" s="329"/>
      <c r="AU16" s="370"/>
      <c r="AV16" s="370"/>
      <c r="AW16" s="370"/>
      <c r="AX16" s="370"/>
      <c r="AY16" s="370"/>
      <c r="AZ16" s="370"/>
      <c r="BA16" s="370"/>
      <c r="BB16" s="370"/>
      <c r="BC16" s="370"/>
      <c r="BF16" s="42" t="s">
        <v>282</v>
      </c>
    </row>
    <row r="17" spans="2:58" ht="24.75" customHeight="1" x14ac:dyDescent="0.25">
      <c r="D17" s="55" t="s">
        <v>266</v>
      </c>
      <c r="E17" s="408" t="s">
        <v>307</v>
      </c>
      <c r="F17" s="408"/>
      <c r="G17" s="408"/>
      <c r="H17" s="408"/>
      <c r="I17" s="408"/>
      <c r="J17" s="408"/>
      <c r="K17" s="408"/>
      <c r="L17" s="408"/>
      <c r="M17" s="408"/>
      <c r="N17" s="424"/>
      <c r="O17" s="424"/>
      <c r="P17" s="424"/>
      <c r="Q17" s="424"/>
      <c r="R17" s="424"/>
      <c r="S17" s="424"/>
      <c r="T17" s="408"/>
      <c r="U17" s="408"/>
      <c r="V17" s="408"/>
      <c r="W17" s="408"/>
      <c r="X17" s="408"/>
      <c r="Y17" s="408"/>
      <c r="Z17" s="408"/>
      <c r="AA17" s="408"/>
      <c r="AB17" s="408"/>
      <c r="AC17" s="408"/>
      <c r="AD17" s="408"/>
      <c r="BF17" s="42" t="s">
        <v>282</v>
      </c>
    </row>
    <row r="18" spans="2:58" ht="15" customHeight="1" x14ac:dyDescent="0.25">
      <c r="D18" s="56" t="s">
        <v>314</v>
      </c>
      <c r="E18" s="408" t="s">
        <v>308</v>
      </c>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BF18" s="42" t="s">
        <v>282</v>
      </c>
    </row>
    <row r="19" spans="2:58" ht="15" customHeight="1" x14ac:dyDescent="0.25">
      <c r="E19" s="408" t="s">
        <v>309</v>
      </c>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BF19" s="42" t="s">
        <v>282</v>
      </c>
    </row>
    <row r="20" spans="2:58" ht="15" customHeight="1" x14ac:dyDescent="0.25">
      <c r="E20" s="408" t="s">
        <v>310</v>
      </c>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BF20" s="42" t="s">
        <v>282</v>
      </c>
    </row>
    <row r="21" spans="2:58" ht="15" customHeight="1" x14ac:dyDescent="0.2">
      <c r="BF21" s="42" t="s">
        <v>282</v>
      </c>
    </row>
    <row r="22" spans="2:58" ht="15" customHeight="1" x14ac:dyDescent="0.25">
      <c r="B22" s="57" t="s">
        <v>311</v>
      </c>
      <c r="BF22" s="42" t="s">
        <v>282</v>
      </c>
    </row>
    <row r="23" spans="2:58" ht="42" customHeight="1" x14ac:dyDescent="0.2">
      <c r="B23" s="435" t="s">
        <v>312</v>
      </c>
      <c r="C23" s="435"/>
      <c r="D23" s="435"/>
      <c r="E23" s="435"/>
      <c r="F23" s="435"/>
      <c r="G23" s="435"/>
      <c r="H23" s="435" t="s">
        <v>313</v>
      </c>
      <c r="I23" s="435"/>
      <c r="J23" s="435"/>
      <c r="K23" s="435"/>
      <c r="L23" s="435"/>
      <c r="M23" s="435"/>
    </row>
    <row r="24" spans="2:58" ht="48.75" customHeight="1" x14ac:dyDescent="0.2">
      <c r="B24" s="436"/>
      <c r="C24" s="436"/>
      <c r="D24" s="436"/>
      <c r="E24" s="436"/>
      <c r="F24" s="436"/>
      <c r="G24" s="436"/>
      <c r="H24" s="434"/>
      <c r="I24" s="434"/>
      <c r="J24" s="434"/>
      <c r="K24" s="434"/>
      <c r="L24" s="434"/>
      <c r="M24" s="434"/>
      <c r="Z24" s="406" t="s">
        <v>100</v>
      </c>
      <c r="AA24" s="406"/>
      <c r="AB24" s="406"/>
      <c r="AC24" s="406"/>
      <c r="AD24" s="406"/>
      <c r="AE24" s="406"/>
      <c r="AF24" s="434"/>
      <c r="AG24" s="434"/>
      <c r="AH24" s="434"/>
      <c r="AI24" s="434"/>
      <c r="AJ24" s="434"/>
      <c r="AK24" s="434"/>
      <c r="AL24" s="434"/>
      <c r="AM24" s="434"/>
      <c r="AN24" s="434"/>
      <c r="AO24" s="434"/>
      <c r="AP24" s="434"/>
      <c r="AQ24" s="434"/>
    </row>
    <row r="25" spans="2:58" ht="48.75" customHeight="1" x14ac:dyDescent="0.2">
      <c r="B25" s="436"/>
      <c r="C25" s="436"/>
      <c r="D25" s="436"/>
      <c r="E25" s="436"/>
      <c r="F25" s="436"/>
      <c r="G25" s="436"/>
      <c r="H25" s="434"/>
      <c r="I25" s="434"/>
      <c r="J25" s="434"/>
      <c r="K25" s="434"/>
      <c r="L25" s="434"/>
      <c r="M25" s="434"/>
    </row>
  </sheetData>
  <mergeCells count="69">
    <mergeCell ref="E18:AD18"/>
    <mergeCell ref="B9:G16"/>
    <mergeCell ref="H9:M16"/>
    <mergeCell ref="AF24:AQ24"/>
    <mergeCell ref="E20:AD20"/>
    <mergeCell ref="B23:G23"/>
    <mergeCell ref="H23:M23"/>
    <mergeCell ref="B24:G25"/>
    <mergeCell ref="H24:M25"/>
    <mergeCell ref="Z24:AE24"/>
    <mergeCell ref="N9:S16"/>
    <mergeCell ref="AF13:AK13"/>
    <mergeCell ref="Z14:AE14"/>
    <mergeCell ref="AF14:AK14"/>
    <mergeCell ref="Z15:AE15"/>
    <mergeCell ref="T13:Y13"/>
    <mergeCell ref="T15:Y15"/>
    <mergeCell ref="T16:Y16"/>
    <mergeCell ref="E17:AD17"/>
    <mergeCell ref="Z13:AE13"/>
    <mergeCell ref="Z16:AE16"/>
    <mergeCell ref="AF16:AK16"/>
    <mergeCell ref="AF8:AK8"/>
    <mergeCell ref="AF15:AK15"/>
    <mergeCell ref="T9:Y9"/>
    <mergeCell ref="T10:Y10"/>
    <mergeCell ref="T11:Y11"/>
    <mergeCell ref="T12:Y12"/>
    <mergeCell ref="AF9:AK9"/>
    <mergeCell ref="AF10:AK10"/>
    <mergeCell ref="AF11:AK11"/>
    <mergeCell ref="AF12:AK12"/>
    <mergeCell ref="Z10:AE10"/>
    <mergeCell ref="Z11:AE11"/>
    <mergeCell ref="Z12:AE12"/>
    <mergeCell ref="Z9:AE9"/>
    <mergeCell ref="T14:Y14"/>
    <mergeCell ref="E19:AD19"/>
    <mergeCell ref="B2:BC2"/>
    <mergeCell ref="AF4:AN4"/>
    <mergeCell ref="AO4:AT4"/>
    <mergeCell ref="AU4:BC4"/>
    <mergeCell ref="AL7:AT7"/>
    <mergeCell ref="AU7:BC7"/>
    <mergeCell ref="B6:BC6"/>
    <mergeCell ref="B7:S7"/>
    <mergeCell ref="T7:AK7"/>
    <mergeCell ref="B4:G4"/>
    <mergeCell ref="H4:M4"/>
    <mergeCell ref="N4:S4"/>
    <mergeCell ref="T4:Y4"/>
    <mergeCell ref="Z4:AE4"/>
    <mergeCell ref="BA9:BC16"/>
    <mergeCell ref="B8:G8"/>
    <mergeCell ref="AX8:AZ8"/>
    <mergeCell ref="BA8:BC8"/>
    <mergeCell ref="AL9:AN16"/>
    <mergeCell ref="AO9:AQ16"/>
    <mergeCell ref="AL8:AN8"/>
    <mergeCell ref="AO8:AQ8"/>
    <mergeCell ref="AR8:AT8"/>
    <mergeCell ref="AU8:AW8"/>
    <mergeCell ref="AR9:AT16"/>
    <mergeCell ref="AU9:AW16"/>
    <mergeCell ref="AX9:AZ16"/>
    <mergeCell ref="H8:M8"/>
    <mergeCell ref="N8:S8"/>
    <mergeCell ref="T8:Y8"/>
    <mergeCell ref="Z8:AE8"/>
  </mergeCells>
  <phoneticPr fontId="1"/>
  <pageMargins left="0.59055118110236204" right="0.59055118110236204" top="0.59055118110236204" bottom="0.59055118110236204" header="0.31496062992126" footer="0.31496062992126"/>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10"/>
  <sheetViews>
    <sheetView showGridLines="0" view="pageBreakPreview" zoomScaleNormal="100" zoomScaleSheetLayoutView="100" workbookViewId="0"/>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2" t="s">
        <v>37</v>
      </c>
      <c r="I7" s="443"/>
      <c r="J7" s="443"/>
      <c r="K7" s="443"/>
      <c r="L7" s="443"/>
      <c r="M7" s="443"/>
      <c r="N7" s="443"/>
      <c r="O7" s="443"/>
      <c r="P7" s="440"/>
      <c r="Q7" s="441"/>
      <c r="R7" s="444" t="s">
        <v>452</v>
      </c>
      <c r="S7" s="443"/>
      <c r="T7" s="443"/>
      <c r="U7" s="443"/>
      <c r="V7" s="443"/>
      <c r="W7" s="443"/>
      <c r="X7" s="443"/>
      <c r="Y7" s="443"/>
      <c r="Z7" s="440"/>
      <c r="AA7" s="441"/>
      <c r="AB7" s="445" t="s">
        <v>768</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2" t="s">
        <v>38</v>
      </c>
      <c r="I8" s="443"/>
      <c r="J8" s="443"/>
      <c r="K8" s="443"/>
      <c r="L8" s="443"/>
      <c r="M8" s="443"/>
      <c r="N8" s="443"/>
      <c r="O8" s="443"/>
      <c r="P8" s="440"/>
      <c r="Q8" s="441"/>
      <c r="R8" s="444" t="s">
        <v>453</v>
      </c>
      <c r="S8" s="443"/>
      <c r="T8" s="443"/>
      <c r="U8" s="443"/>
      <c r="V8" s="443"/>
      <c r="W8" s="443"/>
      <c r="X8" s="443"/>
      <c r="Y8" s="443"/>
      <c r="Z8" s="440"/>
      <c r="AA8" s="441"/>
      <c r="AB8" s="445" t="s">
        <v>769</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2" t="s">
        <v>39</v>
      </c>
      <c r="I9" s="443"/>
      <c r="J9" s="443"/>
      <c r="K9" s="443"/>
      <c r="L9" s="443"/>
      <c r="M9" s="443"/>
      <c r="N9" s="443"/>
      <c r="O9" s="443"/>
      <c r="P9" s="440"/>
      <c r="Q9" s="441"/>
      <c r="R9" s="444" t="s">
        <v>454</v>
      </c>
      <c r="S9" s="443"/>
      <c r="T9" s="443"/>
      <c r="U9" s="443"/>
      <c r="V9" s="443"/>
      <c r="W9" s="443"/>
      <c r="X9" s="443"/>
      <c r="Y9" s="443"/>
      <c r="Z9" s="440"/>
      <c r="AA9" s="441"/>
      <c r="AB9" s="445" t="s">
        <v>770</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Z8:AA8"/>
    <mergeCell ref="Z7:AA7"/>
    <mergeCell ref="B9:G9"/>
    <mergeCell ref="AB9:AK9"/>
    <mergeCell ref="AL9:AU9"/>
    <mergeCell ref="H9:O9"/>
    <mergeCell ref="R9:Y9"/>
    <mergeCell ref="P9:Q9"/>
    <mergeCell ref="Z9:AA9"/>
    <mergeCell ref="B7:G7"/>
    <mergeCell ref="AB7:AK7"/>
    <mergeCell ref="AL7:AU7"/>
    <mergeCell ref="B8:G8"/>
    <mergeCell ref="AB8:AK8"/>
    <mergeCell ref="AL8:AU8"/>
    <mergeCell ref="H7:O7"/>
    <mergeCell ref="P7:Q7"/>
    <mergeCell ref="H8:O8"/>
    <mergeCell ref="R8:Y8"/>
    <mergeCell ref="R7:Y7"/>
    <mergeCell ref="P8:Q8"/>
    <mergeCell ref="B2:AU2"/>
    <mergeCell ref="AL4:AU4"/>
    <mergeCell ref="B6:G6"/>
    <mergeCell ref="H6:Q6"/>
    <mergeCell ref="AB6:AK6"/>
    <mergeCell ref="AL6:AU6"/>
    <mergeCell ref="R6:AA6"/>
  </mergeCells>
  <phoneticPr fontId="1"/>
  <pageMargins left="0.7" right="0.7" top="0.75" bottom="0.75" header="0.3" footer="0.3"/>
  <pageSetup paperSize="9" scale="7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V10"/>
  <sheetViews>
    <sheetView showGridLines="0" view="pageBreakPreview" zoomScaleNormal="100" zoomScaleSheetLayoutView="100" workbookViewId="0">
      <selection activeCell="R7" sqref="R7:Y7"/>
    </sheetView>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26" t="s">
        <v>202</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28" t="s">
        <v>203</v>
      </c>
      <c r="AM4" s="328"/>
      <c r="AN4" s="328"/>
      <c r="AO4" s="328"/>
      <c r="AP4" s="328"/>
      <c r="AQ4" s="328"/>
      <c r="AR4" s="328"/>
      <c r="AS4" s="328"/>
      <c r="AT4" s="328"/>
      <c r="AU4" s="328"/>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7"/>
      <c r="C6" s="327"/>
      <c r="D6" s="327"/>
      <c r="E6" s="327"/>
      <c r="F6" s="327"/>
      <c r="G6" s="327"/>
      <c r="H6" s="327" t="s">
        <v>204</v>
      </c>
      <c r="I6" s="327"/>
      <c r="J6" s="327"/>
      <c r="K6" s="327"/>
      <c r="L6" s="327"/>
      <c r="M6" s="327"/>
      <c r="N6" s="327"/>
      <c r="O6" s="327"/>
      <c r="P6" s="327"/>
      <c r="Q6" s="327"/>
      <c r="R6" s="327" t="s">
        <v>205</v>
      </c>
      <c r="S6" s="327"/>
      <c r="T6" s="327"/>
      <c r="U6" s="327"/>
      <c r="V6" s="327"/>
      <c r="W6" s="327"/>
      <c r="X6" s="327"/>
      <c r="Y6" s="327"/>
      <c r="Z6" s="327"/>
      <c r="AA6" s="327"/>
      <c r="AB6" s="327" t="s">
        <v>206</v>
      </c>
      <c r="AC6" s="327"/>
      <c r="AD6" s="327"/>
      <c r="AE6" s="327"/>
      <c r="AF6" s="327"/>
      <c r="AG6" s="327"/>
      <c r="AH6" s="327"/>
      <c r="AI6" s="327"/>
      <c r="AJ6" s="327"/>
      <c r="AK6" s="327"/>
      <c r="AL6" s="327" t="s">
        <v>318</v>
      </c>
      <c r="AM6" s="327"/>
      <c r="AN6" s="327"/>
      <c r="AO6" s="327"/>
      <c r="AP6" s="327"/>
      <c r="AQ6" s="327"/>
      <c r="AR6" s="327"/>
      <c r="AS6" s="327"/>
      <c r="AT6" s="327"/>
      <c r="AU6" s="327"/>
      <c r="AV6" s="18"/>
    </row>
    <row r="7" spans="1:48" ht="47.25" customHeight="1" x14ac:dyDescent="0.2">
      <c r="A7" s="18"/>
      <c r="B7" s="327" t="s">
        <v>23</v>
      </c>
      <c r="C7" s="327"/>
      <c r="D7" s="327"/>
      <c r="E7" s="327"/>
      <c r="F7" s="327"/>
      <c r="G7" s="327"/>
      <c r="H7" s="444" t="s">
        <v>425</v>
      </c>
      <c r="I7" s="443"/>
      <c r="J7" s="443"/>
      <c r="K7" s="443"/>
      <c r="L7" s="443"/>
      <c r="M7" s="443"/>
      <c r="N7" s="443"/>
      <c r="O7" s="443"/>
      <c r="P7" s="440"/>
      <c r="Q7" s="441"/>
      <c r="R7" s="444" t="s">
        <v>502</v>
      </c>
      <c r="S7" s="443"/>
      <c r="T7" s="443"/>
      <c r="U7" s="443"/>
      <c r="V7" s="443"/>
      <c r="W7" s="443"/>
      <c r="X7" s="443"/>
      <c r="Y7" s="443"/>
      <c r="Z7" s="440"/>
      <c r="AA7" s="441"/>
      <c r="AB7" s="445" t="s">
        <v>799</v>
      </c>
      <c r="AC7" s="446"/>
      <c r="AD7" s="446"/>
      <c r="AE7" s="446"/>
      <c r="AF7" s="446"/>
      <c r="AG7" s="446"/>
      <c r="AH7" s="446"/>
      <c r="AI7" s="446"/>
      <c r="AJ7" s="446"/>
      <c r="AK7" s="446"/>
      <c r="AL7" s="447" t="s">
        <v>320</v>
      </c>
      <c r="AM7" s="447"/>
      <c r="AN7" s="447"/>
      <c r="AO7" s="447"/>
      <c r="AP7" s="447"/>
      <c r="AQ7" s="447"/>
      <c r="AR7" s="447"/>
      <c r="AS7" s="447"/>
      <c r="AT7" s="447"/>
      <c r="AU7" s="447"/>
      <c r="AV7" s="18"/>
    </row>
    <row r="8" spans="1:48" ht="47.25" customHeight="1" x14ac:dyDescent="0.2">
      <c r="A8" s="18"/>
      <c r="B8" s="327" t="s">
        <v>24</v>
      </c>
      <c r="C8" s="327"/>
      <c r="D8" s="327"/>
      <c r="E8" s="327"/>
      <c r="F8" s="327"/>
      <c r="G8" s="327"/>
      <c r="H8" s="444" t="s">
        <v>426</v>
      </c>
      <c r="I8" s="443"/>
      <c r="J8" s="443"/>
      <c r="K8" s="443"/>
      <c r="L8" s="443"/>
      <c r="M8" s="443"/>
      <c r="N8" s="443"/>
      <c r="O8" s="443"/>
      <c r="P8" s="440"/>
      <c r="Q8" s="441"/>
      <c r="R8" s="444" t="s">
        <v>503</v>
      </c>
      <c r="S8" s="443"/>
      <c r="T8" s="443"/>
      <c r="U8" s="443"/>
      <c r="V8" s="443"/>
      <c r="W8" s="443"/>
      <c r="X8" s="443"/>
      <c r="Y8" s="443"/>
      <c r="Z8" s="440"/>
      <c r="AA8" s="441"/>
      <c r="AB8" s="445" t="s">
        <v>800</v>
      </c>
      <c r="AC8" s="446"/>
      <c r="AD8" s="446"/>
      <c r="AE8" s="446"/>
      <c r="AF8" s="446"/>
      <c r="AG8" s="446"/>
      <c r="AH8" s="446"/>
      <c r="AI8" s="446"/>
      <c r="AJ8" s="446"/>
      <c r="AK8" s="446"/>
      <c r="AL8" s="447" t="s">
        <v>319</v>
      </c>
      <c r="AM8" s="447"/>
      <c r="AN8" s="447"/>
      <c r="AO8" s="447"/>
      <c r="AP8" s="447"/>
      <c r="AQ8" s="447"/>
      <c r="AR8" s="447"/>
      <c r="AS8" s="447"/>
      <c r="AT8" s="447"/>
      <c r="AU8" s="447"/>
      <c r="AV8" s="18"/>
    </row>
    <row r="9" spans="1:48" ht="47.25" customHeight="1" x14ac:dyDescent="0.2">
      <c r="A9" s="18"/>
      <c r="B9" s="327" t="s">
        <v>25</v>
      </c>
      <c r="C9" s="327"/>
      <c r="D9" s="327"/>
      <c r="E9" s="327"/>
      <c r="F9" s="327"/>
      <c r="G9" s="327"/>
      <c r="H9" s="444" t="s">
        <v>427</v>
      </c>
      <c r="I9" s="443"/>
      <c r="J9" s="443"/>
      <c r="K9" s="443"/>
      <c r="L9" s="443"/>
      <c r="M9" s="443"/>
      <c r="N9" s="443"/>
      <c r="O9" s="443"/>
      <c r="P9" s="440"/>
      <c r="Q9" s="441"/>
      <c r="R9" s="444" t="s">
        <v>504</v>
      </c>
      <c r="S9" s="443"/>
      <c r="T9" s="443"/>
      <c r="U9" s="443"/>
      <c r="V9" s="443"/>
      <c r="W9" s="443"/>
      <c r="X9" s="443"/>
      <c r="Y9" s="443"/>
      <c r="Z9" s="440"/>
      <c r="AA9" s="441"/>
      <c r="AB9" s="445" t="s">
        <v>801</v>
      </c>
      <c r="AC9" s="446"/>
      <c r="AD9" s="446"/>
      <c r="AE9" s="446"/>
      <c r="AF9" s="446"/>
      <c r="AG9" s="446"/>
      <c r="AH9" s="446"/>
      <c r="AI9" s="446"/>
      <c r="AJ9" s="446"/>
      <c r="AK9" s="446"/>
      <c r="AL9" s="447" t="s">
        <v>317</v>
      </c>
      <c r="AM9" s="447"/>
      <c r="AN9" s="447"/>
      <c r="AO9" s="447"/>
      <c r="AP9" s="447"/>
      <c r="AQ9" s="447"/>
      <c r="AR9" s="447"/>
      <c r="AS9" s="447"/>
      <c r="AT9" s="447"/>
      <c r="AU9" s="447"/>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AL9:AU9"/>
    <mergeCell ref="B9:G9"/>
    <mergeCell ref="H9:O9"/>
    <mergeCell ref="P9:Q9"/>
    <mergeCell ref="R9:Y9"/>
    <mergeCell ref="Z9:AA9"/>
    <mergeCell ref="AB9:AK9"/>
    <mergeCell ref="AL7:AU7"/>
    <mergeCell ref="B8:G8"/>
    <mergeCell ref="H8:O8"/>
    <mergeCell ref="P8:Q8"/>
    <mergeCell ref="R8:Y8"/>
    <mergeCell ref="Z8:AA8"/>
    <mergeCell ref="AB8:AK8"/>
    <mergeCell ref="AL8:AU8"/>
    <mergeCell ref="B7:G7"/>
    <mergeCell ref="H7:O7"/>
    <mergeCell ref="P7:Q7"/>
    <mergeCell ref="R7:Y7"/>
    <mergeCell ref="Z7:AA7"/>
    <mergeCell ref="AB7:AK7"/>
    <mergeCell ref="B2:AU2"/>
    <mergeCell ref="AL4:AU4"/>
    <mergeCell ref="B6:G6"/>
    <mergeCell ref="H6:Q6"/>
    <mergeCell ref="R6:AA6"/>
    <mergeCell ref="AB6:AK6"/>
    <mergeCell ref="AL6:AU6"/>
  </mergeCells>
  <phoneticPr fontId="1"/>
  <pageMargins left="0.7" right="0.7" top="0.75" bottom="0.75" header="0.3" footer="0.3"/>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U11"/>
  <sheetViews>
    <sheetView showGridLines="0" zoomScaleNormal="100" workbookViewId="0"/>
  </sheetViews>
  <sheetFormatPr defaultColWidth="9" defaultRowHeight="13" x14ac:dyDescent="0.2"/>
  <cols>
    <col min="1" max="1" width="3.6328125" customWidth="1"/>
    <col min="2" max="2" width="6.453125" customWidth="1"/>
    <col min="3" max="3" width="31.453125" customWidth="1"/>
    <col min="4" max="21" width="6.6328125" customWidth="1"/>
  </cols>
  <sheetData>
    <row r="1" spans="2:21" ht="12" customHeight="1" x14ac:dyDescent="0.2">
      <c r="B1" s="451" t="s">
        <v>0</v>
      </c>
      <c r="C1" s="451"/>
      <c r="D1" s="451"/>
      <c r="E1" s="451"/>
      <c r="F1" s="451"/>
      <c r="G1" s="451"/>
      <c r="H1" s="451"/>
      <c r="I1" s="451"/>
      <c r="J1" s="451"/>
      <c r="K1" s="451"/>
      <c r="L1" s="451"/>
      <c r="M1" s="451"/>
      <c r="N1" s="451"/>
      <c r="O1" s="451"/>
      <c r="P1" s="451"/>
      <c r="Q1" s="451"/>
      <c r="R1" s="451"/>
    </row>
    <row r="2" spans="2:21" ht="12" customHeight="1" x14ac:dyDescent="0.2">
      <c r="B2" s="451"/>
      <c r="C2" s="451"/>
      <c r="D2" s="451"/>
      <c r="E2" s="451"/>
      <c r="F2" s="451"/>
      <c r="G2" s="451"/>
      <c r="H2" s="451"/>
      <c r="I2" s="451"/>
      <c r="J2" s="451"/>
      <c r="K2" s="451"/>
      <c r="L2" s="451"/>
      <c r="M2" s="451"/>
      <c r="N2" s="451"/>
      <c r="O2" s="451"/>
      <c r="P2" s="451"/>
      <c r="Q2" s="451"/>
      <c r="R2" s="451"/>
    </row>
    <row r="3" spans="2:21" x14ac:dyDescent="0.2">
      <c r="B3" s="93" t="s">
        <v>1</v>
      </c>
      <c r="C3" s="94"/>
      <c r="D3" s="94"/>
      <c r="E3" s="94"/>
      <c r="F3" s="94"/>
      <c r="G3" s="94"/>
      <c r="H3" s="94"/>
      <c r="I3" s="94"/>
      <c r="J3" s="94"/>
      <c r="K3" s="94"/>
      <c r="L3" s="94"/>
      <c r="M3" s="94"/>
      <c r="N3" s="94"/>
      <c r="O3" s="94"/>
      <c r="P3" s="94"/>
      <c r="Q3" s="94"/>
      <c r="R3" s="94"/>
      <c r="U3" s="134" t="s">
        <v>2</v>
      </c>
    </row>
    <row r="4" spans="2:21" ht="13.5" customHeight="1" x14ac:dyDescent="0.2">
      <c r="B4" s="448" t="s">
        <v>58</v>
      </c>
      <c r="C4" s="448" t="s">
        <v>133</v>
      </c>
      <c r="D4" s="448" t="s">
        <v>26</v>
      </c>
      <c r="E4" s="448"/>
      <c r="F4" s="448"/>
      <c r="G4" s="452" t="s">
        <v>60</v>
      </c>
      <c r="H4" s="453"/>
      <c r="I4" s="454"/>
      <c r="J4" s="452" t="s">
        <v>359</v>
      </c>
      <c r="K4" s="453"/>
      <c r="L4" s="454"/>
      <c r="M4" s="448" t="s">
        <v>360</v>
      </c>
      <c r="N4" s="448"/>
      <c r="O4" s="448"/>
      <c r="P4" s="448" t="s">
        <v>361</v>
      </c>
      <c r="Q4" s="448"/>
      <c r="R4" s="448"/>
      <c r="S4" s="448" t="s">
        <v>35</v>
      </c>
      <c r="T4" s="448"/>
      <c r="U4" s="448"/>
    </row>
    <row r="5" spans="2:21" x14ac:dyDescent="0.2">
      <c r="B5" s="448"/>
      <c r="C5" s="448"/>
      <c r="D5" s="448"/>
      <c r="E5" s="448"/>
      <c r="F5" s="448"/>
      <c r="G5" s="455"/>
      <c r="H5" s="456"/>
      <c r="I5" s="457"/>
      <c r="J5" s="455"/>
      <c r="K5" s="456"/>
      <c r="L5" s="457"/>
      <c r="M5" s="448"/>
      <c r="N5" s="448"/>
      <c r="O5" s="448"/>
      <c r="P5" s="448"/>
      <c r="Q5" s="448"/>
      <c r="R5" s="448"/>
      <c r="S5" s="448"/>
      <c r="T5" s="448"/>
      <c r="U5" s="448"/>
    </row>
    <row r="6" spans="2:21" x14ac:dyDescent="0.2">
      <c r="B6" s="448"/>
      <c r="C6" s="448"/>
      <c r="D6" s="96" t="s">
        <v>23</v>
      </c>
      <c r="E6" s="96" t="s">
        <v>24</v>
      </c>
      <c r="F6" s="96" t="s">
        <v>25</v>
      </c>
      <c r="G6" s="96" t="s">
        <v>23</v>
      </c>
      <c r="H6" s="96" t="s">
        <v>24</v>
      </c>
      <c r="I6" s="96" t="s">
        <v>25</v>
      </c>
      <c r="J6" s="96" t="s">
        <v>23</v>
      </c>
      <c r="K6" s="96" t="s">
        <v>24</v>
      </c>
      <c r="L6" s="96" t="s">
        <v>25</v>
      </c>
      <c r="M6" s="96" t="s">
        <v>23</v>
      </c>
      <c r="N6" s="96" t="s">
        <v>24</v>
      </c>
      <c r="O6" s="96" t="s">
        <v>25</v>
      </c>
      <c r="P6" s="96" t="s">
        <v>23</v>
      </c>
      <c r="Q6" s="96" t="s">
        <v>24</v>
      </c>
      <c r="R6" s="96" t="s">
        <v>25</v>
      </c>
      <c r="S6" s="96" t="s">
        <v>23</v>
      </c>
      <c r="T6" s="96" t="s">
        <v>24</v>
      </c>
      <c r="U6" s="96" t="s">
        <v>25</v>
      </c>
    </row>
    <row r="7" spans="2:21" ht="13.5" thickBot="1" x14ac:dyDescent="0.25">
      <c r="B7" s="97" t="s">
        <v>3</v>
      </c>
      <c r="C7" s="98" t="s">
        <v>4</v>
      </c>
      <c r="D7" s="99" t="s">
        <v>5</v>
      </c>
      <c r="E7" s="99" t="s">
        <v>6</v>
      </c>
      <c r="F7" s="99" t="s">
        <v>7</v>
      </c>
      <c r="G7" s="100" t="s">
        <v>362</v>
      </c>
      <c r="H7" s="100" t="s">
        <v>363</v>
      </c>
      <c r="I7" s="100" t="s">
        <v>364</v>
      </c>
      <c r="J7" s="99" t="s">
        <v>14</v>
      </c>
      <c r="K7" s="99" t="s">
        <v>15</v>
      </c>
      <c r="L7" s="99" t="s">
        <v>16</v>
      </c>
      <c r="M7" s="99" t="s">
        <v>11</v>
      </c>
      <c r="N7" s="99" t="s">
        <v>12</v>
      </c>
      <c r="O7" s="101" t="s">
        <v>13</v>
      </c>
      <c r="P7" s="102" t="s">
        <v>365</v>
      </c>
      <c r="Q7" s="102" t="s">
        <v>366</v>
      </c>
      <c r="R7" s="102" t="s">
        <v>367</v>
      </c>
      <c r="S7" s="103" t="s">
        <v>20</v>
      </c>
      <c r="T7" s="103" t="s">
        <v>21</v>
      </c>
      <c r="U7" s="103" t="s">
        <v>22</v>
      </c>
    </row>
    <row r="8" spans="2:21" x14ac:dyDescent="0.2">
      <c r="B8" s="449" t="s">
        <v>36</v>
      </c>
      <c r="C8" s="450"/>
      <c r="D8" s="104" t="s">
        <v>37</v>
      </c>
      <c r="E8" s="104" t="s">
        <v>38</v>
      </c>
      <c r="F8" s="104" t="s">
        <v>39</v>
      </c>
      <c r="G8" s="105" t="s">
        <v>368</v>
      </c>
      <c r="H8" s="105" t="s">
        <v>369</v>
      </c>
      <c r="I8" s="105" t="s">
        <v>370</v>
      </c>
      <c r="J8" s="104" t="s">
        <v>295</v>
      </c>
      <c r="K8" s="104" t="s">
        <v>296</v>
      </c>
      <c r="L8" s="104" t="s">
        <v>297</v>
      </c>
      <c r="M8" s="104" t="s">
        <v>75</v>
      </c>
      <c r="N8" s="104" t="s">
        <v>76</v>
      </c>
      <c r="O8" s="104" t="s">
        <v>77</v>
      </c>
      <c r="P8" s="106" t="s">
        <v>371</v>
      </c>
      <c r="Q8" s="106" t="s">
        <v>372</v>
      </c>
      <c r="R8" s="106" t="s">
        <v>373</v>
      </c>
      <c r="S8" s="107" t="e">
        <f>IF(D8=0,"",G8/D8*100)</f>
        <v>#VALUE!</v>
      </c>
      <c r="T8" s="107" t="e">
        <f>IF(E8=0,"",H8/E8*100)</f>
        <v>#VALUE!</v>
      </c>
      <c r="U8" s="107" t="e">
        <f>IF(F8=0,"",I8/F8*100)</f>
        <v>#VALUE!</v>
      </c>
    </row>
    <row r="9" spans="2:21" x14ac:dyDescent="0.2">
      <c r="S9" s="108"/>
      <c r="T9" s="108"/>
      <c r="U9" s="108"/>
    </row>
    <row r="10" spans="2:21" ht="13.5" thickBot="1" x14ac:dyDescent="0.25">
      <c r="B10" s="109" t="s">
        <v>43</v>
      </c>
      <c r="C10" s="109" t="s">
        <v>44</v>
      </c>
      <c r="D10" s="99" t="s">
        <v>45</v>
      </c>
      <c r="E10" s="99" t="s">
        <v>46</v>
      </c>
      <c r="F10" s="99" t="s">
        <v>47</v>
      </c>
      <c r="G10" s="100" t="s">
        <v>499</v>
      </c>
      <c r="H10" s="100" t="s">
        <v>500</v>
      </c>
      <c r="I10" s="100" t="s">
        <v>501</v>
      </c>
      <c r="J10" s="100" t="s">
        <v>487</v>
      </c>
      <c r="K10" s="100" t="s">
        <v>488</v>
      </c>
      <c r="L10" s="100" t="s">
        <v>489</v>
      </c>
      <c r="M10" s="100" t="s">
        <v>481</v>
      </c>
      <c r="N10" s="100" t="s">
        <v>482</v>
      </c>
      <c r="O10" s="100" t="s">
        <v>483</v>
      </c>
      <c r="P10" s="101" t="s">
        <v>380</v>
      </c>
      <c r="Q10" s="101" t="s">
        <v>381</v>
      </c>
      <c r="R10" s="101" t="s">
        <v>382</v>
      </c>
      <c r="S10" s="111" t="s">
        <v>383</v>
      </c>
      <c r="T10" s="111" t="s">
        <v>384</v>
      </c>
      <c r="U10" s="111" t="s">
        <v>385</v>
      </c>
    </row>
    <row r="11" spans="2:21" x14ac:dyDescent="0.2">
      <c r="B11" s="449" t="s">
        <v>57</v>
      </c>
      <c r="C11" s="450"/>
      <c r="D11" s="104" t="s">
        <v>51</v>
      </c>
      <c r="E11" s="104" t="s">
        <v>52</v>
      </c>
      <c r="F11" s="104" t="s">
        <v>53</v>
      </c>
      <c r="G11" s="105" t="s">
        <v>502</v>
      </c>
      <c r="H11" s="105" t="s">
        <v>503</v>
      </c>
      <c r="I11" s="105" t="s">
        <v>504</v>
      </c>
      <c r="J11" s="105" t="s">
        <v>490</v>
      </c>
      <c r="K11" s="105" t="s">
        <v>491</v>
      </c>
      <c r="L11" s="105" t="s">
        <v>492</v>
      </c>
      <c r="M11" s="105" t="s">
        <v>484</v>
      </c>
      <c r="N11" s="105" t="s">
        <v>485</v>
      </c>
      <c r="O11" s="105" t="s">
        <v>486</v>
      </c>
      <c r="P11" s="105" t="s">
        <v>386</v>
      </c>
      <c r="Q11" s="105" t="s">
        <v>387</v>
      </c>
      <c r="R11" s="105" t="s">
        <v>388</v>
      </c>
      <c r="S11" s="110" t="e">
        <f>IF(D11=0,"",G11/D11*100)</f>
        <v>#VALUE!</v>
      </c>
      <c r="T11" s="110" t="e">
        <f>IF(E11=0,"",H11/E11*100)</f>
        <v>#VALUE!</v>
      </c>
      <c r="U11" s="110" t="e">
        <f>IF(F11=0,"",I11/F11*100)</f>
        <v>#VALUE!</v>
      </c>
    </row>
  </sheetData>
  <mergeCells count="11">
    <mergeCell ref="S4:U5"/>
    <mergeCell ref="B8:C8"/>
    <mergeCell ref="B11:C11"/>
    <mergeCell ref="B1:R2"/>
    <mergeCell ref="B4:B6"/>
    <mergeCell ref="C4:C6"/>
    <mergeCell ref="D4:F5"/>
    <mergeCell ref="G4:I5"/>
    <mergeCell ref="J4:L5"/>
    <mergeCell ref="M4:O5"/>
    <mergeCell ref="P4:R5"/>
  </mergeCells>
  <phoneticPr fontId="1"/>
  <pageMargins left="0.511811023622047" right="0.511811023622047" top="0.74803149606299202" bottom="0.55118110236220497" header="0.31496062992126" footer="0.31496062992126"/>
  <pageSetup paperSize="9" scale="8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1"/>
  <sheetViews>
    <sheetView zoomScaleNormal="100" workbookViewId="0">
      <selection activeCell="M7" sqref="M7"/>
    </sheetView>
  </sheetViews>
  <sheetFormatPr defaultColWidth="9" defaultRowHeight="13" x14ac:dyDescent="0.2"/>
  <cols>
    <col min="1" max="1" width="3.6328125" customWidth="1"/>
    <col min="2" max="2" width="6.453125" customWidth="1"/>
    <col min="3" max="3" width="30.6328125" customWidth="1"/>
    <col min="4" max="9" width="11.6328125" customWidth="1"/>
    <col min="10" max="12" width="10.6328125" customWidth="1"/>
    <col min="13" max="13" width="10.453125" customWidth="1"/>
  </cols>
  <sheetData>
    <row r="1" spans="2:13" ht="12" customHeight="1" x14ac:dyDescent="0.2">
      <c r="B1" s="451" t="s">
        <v>0</v>
      </c>
      <c r="C1" s="451"/>
      <c r="D1" s="451"/>
      <c r="E1" s="451"/>
      <c r="F1" s="451"/>
      <c r="G1" s="451"/>
      <c r="H1" s="451"/>
      <c r="I1" s="451"/>
      <c r="J1" s="451"/>
      <c r="K1" s="451"/>
      <c r="L1" s="451"/>
      <c r="M1" s="451"/>
    </row>
    <row r="2" spans="2:13" ht="12" customHeight="1" x14ac:dyDescent="0.2">
      <c r="B2" s="451"/>
      <c r="C2" s="451"/>
      <c r="D2" s="451"/>
      <c r="E2" s="451"/>
      <c r="F2" s="451"/>
      <c r="G2" s="451"/>
      <c r="H2" s="451"/>
      <c r="I2" s="451"/>
      <c r="J2" s="451"/>
      <c r="K2" s="451"/>
      <c r="L2" s="451"/>
      <c r="M2" s="451"/>
    </row>
    <row r="3" spans="2:13" x14ac:dyDescent="0.2">
      <c r="B3" s="93" t="s">
        <v>1</v>
      </c>
      <c r="C3" s="94"/>
      <c r="D3" s="94"/>
      <c r="E3" s="94"/>
      <c r="F3" s="94"/>
      <c r="G3" s="94"/>
      <c r="H3" s="94"/>
      <c r="I3" s="94"/>
      <c r="L3" s="95"/>
      <c r="M3" s="134" t="s">
        <v>511</v>
      </c>
    </row>
    <row r="4" spans="2:13" ht="13.5" customHeight="1" x14ac:dyDescent="0.2">
      <c r="B4" s="448" t="s">
        <v>58</v>
      </c>
      <c r="C4" s="448" t="s">
        <v>133</v>
      </c>
      <c r="D4" s="448" t="s">
        <v>26</v>
      </c>
      <c r="E4" s="448"/>
      <c r="F4" s="448"/>
      <c r="G4" s="452" t="s">
        <v>60</v>
      </c>
      <c r="H4" s="453"/>
      <c r="I4" s="454"/>
      <c r="J4" s="448" t="s">
        <v>35</v>
      </c>
      <c r="K4" s="448"/>
      <c r="L4" s="448"/>
      <c r="M4" s="448" t="s">
        <v>389</v>
      </c>
    </row>
    <row r="5" spans="2:13" x14ac:dyDescent="0.2">
      <c r="B5" s="448"/>
      <c r="C5" s="448"/>
      <c r="D5" s="448"/>
      <c r="E5" s="448"/>
      <c r="F5" s="448"/>
      <c r="G5" s="455"/>
      <c r="H5" s="456"/>
      <c r="I5" s="457"/>
      <c r="J5" s="448"/>
      <c r="K5" s="448"/>
      <c r="L5" s="448"/>
      <c r="M5" s="448"/>
    </row>
    <row r="6" spans="2:13" x14ac:dyDescent="0.2">
      <c r="B6" s="448"/>
      <c r="C6" s="448"/>
      <c r="D6" s="96" t="s">
        <v>23</v>
      </c>
      <c r="E6" s="96" t="s">
        <v>24</v>
      </c>
      <c r="F6" s="96" t="s">
        <v>25</v>
      </c>
      <c r="G6" s="96" t="s">
        <v>23</v>
      </c>
      <c r="H6" s="96" t="s">
        <v>24</v>
      </c>
      <c r="I6" s="96" t="s">
        <v>25</v>
      </c>
      <c r="J6" s="96" t="s">
        <v>23</v>
      </c>
      <c r="K6" s="96" t="s">
        <v>24</v>
      </c>
      <c r="L6" s="96" t="s">
        <v>136</v>
      </c>
      <c r="M6" s="112" t="s">
        <v>136</v>
      </c>
    </row>
    <row r="7" spans="2:13" ht="13.5" thickBot="1" x14ac:dyDescent="0.25">
      <c r="B7" s="97" t="s">
        <v>3</v>
      </c>
      <c r="C7" s="98" t="s">
        <v>4</v>
      </c>
      <c r="D7" s="99" t="s">
        <v>5</v>
      </c>
      <c r="E7" s="99" t="s">
        <v>6</v>
      </c>
      <c r="F7" s="99" t="s">
        <v>7</v>
      </c>
      <c r="G7" s="100" t="s">
        <v>493</v>
      </c>
      <c r="H7" s="100" t="s">
        <v>494</v>
      </c>
      <c r="I7" s="100" t="s">
        <v>495</v>
      </c>
      <c r="J7" s="143" t="s">
        <v>505</v>
      </c>
      <c r="K7" s="143" t="s">
        <v>506</v>
      </c>
      <c r="L7" s="143" t="s">
        <v>507</v>
      </c>
      <c r="M7" s="97" t="s">
        <v>595</v>
      </c>
    </row>
    <row r="8" spans="2:13" x14ac:dyDescent="0.2">
      <c r="B8" s="449" t="s">
        <v>36</v>
      </c>
      <c r="C8" s="450"/>
      <c r="D8" s="104" t="s">
        <v>37</v>
      </c>
      <c r="E8" s="104" t="s">
        <v>38</v>
      </c>
      <c r="F8" s="104" t="s">
        <v>39</v>
      </c>
      <c r="G8" s="105" t="s">
        <v>452</v>
      </c>
      <c r="H8" s="105" t="s">
        <v>453</v>
      </c>
      <c r="I8" s="105" t="s">
        <v>454</v>
      </c>
      <c r="J8" s="110" t="e">
        <f>IF(D8=0,"",G8/D8*100)</f>
        <v>#VALUE!</v>
      </c>
      <c r="K8" s="110" t="e">
        <f>IF(E8=0,"",H8/E8*100)</f>
        <v>#VALUE!</v>
      </c>
      <c r="L8" s="110" t="e">
        <f>IF(F8=0,"",I8/F8*100)</f>
        <v>#VALUE!</v>
      </c>
      <c r="M8" s="142" t="s">
        <v>771</v>
      </c>
    </row>
    <row r="9" spans="2:13" x14ac:dyDescent="0.2">
      <c r="J9" s="108"/>
      <c r="K9" s="108"/>
      <c r="L9" s="108"/>
    </row>
    <row r="10" spans="2:13" ht="13.5" thickBot="1" x14ac:dyDescent="0.25">
      <c r="B10" s="109" t="s">
        <v>43</v>
      </c>
      <c r="C10" s="109" t="s">
        <v>44</v>
      </c>
      <c r="D10" s="99" t="s">
        <v>45</v>
      </c>
      <c r="E10" s="99" t="s">
        <v>46</v>
      </c>
      <c r="F10" s="99" t="s">
        <v>47</v>
      </c>
      <c r="G10" s="100" t="s">
        <v>499</v>
      </c>
      <c r="H10" s="100" t="s">
        <v>500</v>
      </c>
      <c r="I10" s="100" t="s">
        <v>501</v>
      </c>
      <c r="J10" s="143" t="s">
        <v>508</v>
      </c>
      <c r="K10" s="143" t="s">
        <v>509</v>
      </c>
      <c r="L10" s="143" t="s">
        <v>510</v>
      </c>
      <c r="M10" s="97" t="s">
        <v>698</v>
      </c>
    </row>
    <row r="11" spans="2:13" x14ac:dyDescent="0.2">
      <c r="B11" s="449" t="s">
        <v>57</v>
      </c>
      <c r="C11" s="450"/>
      <c r="D11" s="104" t="s">
        <v>51</v>
      </c>
      <c r="E11" s="104" t="s">
        <v>52</v>
      </c>
      <c r="F11" s="104" t="s">
        <v>53</v>
      </c>
      <c r="G11" s="105" t="s">
        <v>502</v>
      </c>
      <c r="H11" s="105" t="s">
        <v>503</v>
      </c>
      <c r="I11" s="105" t="s">
        <v>504</v>
      </c>
      <c r="J11" s="110" t="e">
        <f>IF(D11=0,"",G11/D11*100)</f>
        <v>#VALUE!</v>
      </c>
      <c r="K11" s="110" t="e">
        <f>IF(E11=0,"",H11/E11*100)</f>
        <v>#VALUE!</v>
      </c>
      <c r="L11" s="110" t="e">
        <f>IF(F11=0,"",I11/F11*100)</f>
        <v>#VALUE!</v>
      </c>
      <c r="M11" s="142" t="s">
        <v>772</v>
      </c>
    </row>
  </sheetData>
  <mergeCells count="9">
    <mergeCell ref="B1:M2"/>
    <mergeCell ref="M4:M5"/>
    <mergeCell ref="B8:C8"/>
    <mergeCell ref="B11:C11"/>
    <mergeCell ref="B4:B6"/>
    <mergeCell ref="C4:C6"/>
    <mergeCell ref="D4:F5"/>
    <mergeCell ref="G4:I5"/>
    <mergeCell ref="J4:L5"/>
  </mergeCells>
  <phoneticPr fontId="1"/>
  <pageMargins left="0.78740157480314998" right="0" top="0.78740157480314998" bottom="0.39370078740157499" header="0.31496062992126" footer="0.31496062992126"/>
  <pageSetup paperSize="8" scale="9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11"/>
  <sheetViews>
    <sheetView workbookViewId="0"/>
  </sheetViews>
  <sheetFormatPr defaultColWidth="9" defaultRowHeight="13" x14ac:dyDescent="0.2"/>
  <cols>
    <col min="1" max="1" width="3.6328125" customWidth="1"/>
    <col min="2" max="2" width="5.453125" customWidth="1"/>
    <col min="3" max="3" width="6.453125" customWidth="1"/>
    <col min="4" max="4" width="31.453125" customWidth="1"/>
    <col min="5" max="10" width="11.6328125" customWidth="1"/>
    <col min="11" max="14" width="10.6328125" customWidth="1"/>
  </cols>
  <sheetData>
    <row r="1" spans="2:14" ht="12" customHeight="1" x14ac:dyDescent="0.2">
      <c r="B1" s="451" t="s">
        <v>0</v>
      </c>
      <c r="C1" s="451"/>
      <c r="D1" s="451"/>
      <c r="E1" s="451"/>
      <c r="F1" s="451"/>
      <c r="G1" s="451"/>
      <c r="H1" s="451"/>
      <c r="I1" s="451"/>
      <c r="J1" s="451"/>
      <c r="K1" s="451"/>
      <c r="L1" s="451"/>
      <c r="M1" s="451"/>
      <c r="N1" s="451"/>
    </row>
    <row r="2" spans="2:14" ht="12" customHeight="1" x14ac:dyDescent="0.2">
      <c r="B2" s="451"/>
      <c r="C2" s="451"/>
      <c r="D2" s="451"/>
      <c r="E2" s="451"/>
      <c r="F2" s="451"/>
      <c r="G2" s="451"/>
      <c r="H2" s="451"/>
      <c r="I2" s="451"/>
      <c r="J2" s="451"/>
      <c r="K2" s="451"/>
      <c r="L2" s="451"/>
      <c r="M2" s="451"/>
      <c r="N2" s="451"/>
    </row>
    <row r="3" spans="2:14" x14ac:dyDescent="0.2">
      <c r="B3" s="93" t="s">
        <v>1</v>
      </c>
      <c r="C3" s="94"/>
      <c r="D3" s="94"/>
      <c r="E3" s="94"/>
      <c r="F3" s="94"/>
      <c r="G3" s="94"/>
      <c r="H3" s="94"/>
      <c r="I3" s="94"/>
      <c r="J3" s="94"/>
      <c r="K3" s="94"/>
      <c r="L3" s="94"/>
      <c r="M3" s="113" t="s">
        <v>2</v>
      </c>
    </row>
    <row r="4" spans="2:14" x14ac:dyDescent="0.2">
      <c r="B4" s="448" t="s">
        <v>73</v>
      </c>
      <c r="C4" s="448" t="s">
        <v>58</v>
      </c>
      <c r="D4" s="448" t="s">
        <v>133</v>
      </c>
      <c r="E4" s="448" t="s">
        <v>26</v>
      </c>
      <c r="F4" s="448"/>
      <c r="G4" s="448"/>
      <c r="H4" s="452" t="s">
        <v>395</v>
      </c>
      <c r="I4" s="453"/>
      <c r="J4" s="454"/>
      <c r="K4" s="448" t="s">
        <v>35</v>
      </c>
      <c r="L4" s="448"/>
      <c r="M4" s="448"/>
      <c r="N4" s="448" t="s">
        <v>389</v>
      </c>
    </row>
    <row r="5" spans="2:14" x14ac:dyDescent="0.2">
      <c r="B5" s="448"/>
      <c r="C5" s="448"/>
      <c r="D5" s="448"/>
      <c r="E5" s="448"/>
      <c r="F5" s="448"/>
      <c r="G5" s="448"/>
      <c r="H5" s="455"/>
      <c r="I5" s="456"/>
      <c r="J5" s="457"/>
      <c r="K5" s="448"/>
      <c r="L5" s="448"/>
      <c r="M5" s="448"/>
      <c r="N5" s="448"/>
    </row>
    <row r="6" spans="2:14" x14ac:dyDescent="0.2">
      <c r="B6" s="448"/>
      <c r="C6" s="448"/>
      <c r="D6" s="448"/>
      <c r="E6" s="96" t="s">
        <v>396</v>
      </c>
      <c r="F6" s="96" t="s">
        <v>24</v>
      </c>
      <c r="G6" s="96" t="s">
        <v>136</v>
      </c>
      <c r="H6" s="96" t="s">
        <v>23</v>
      </c>
      <c r="I6" s="96" t="s">
        <v>24</v>
      </c>
      <c r="J6" s="96" t="s">
        <v>25</v>
      </c>
      <c r="K6" s="96" t="s">
        <v>23</v>
      </c>
      <c r="L6" s="96" t="s">
        <v>24</v>
      </c>
      <c r="M6" s="96" t="s">
        <v>25</v>
      </c>
      <c r="N6" s="112" t="s">
        <v>136</v>
      </c>
    </row>
    <row r="7" spans="2:14" ht="13.5" thickBot="1" x14ac:dyDescent="0.25">
      <c r="B7" s="97" t="s">
        <v>192</v>
      </c>
      <c r="C7" s="97" t="s">
        <v>3</v>
      </c>
      <c r="D7" s="98" t="s">
        <v>4</v>
      </c>
      <c r="E7" s="99" t="s">
        <v>5</v>
      </c>
      <c r="F7" s="99" t="s">
        <v>6</v>
      </c>
      <c r="G7" s="99" t="s">
        <v>7</v>
      </c>
      <c r="H7" s="100" t="s">
        <v>493</v>
      </c>
      <c r="I7" s="100" t="s">
        <v>494</v>
      </c>
      <c r="J7" s="100" t="s">
        <v>495</v>
      </c>
      <c r="K7" s="143" t="s">
        <v>505</v>
      </c>
      <c r="L7" s="143" t="s">
        <v>506</v>
      </c>
      <c r="M7" s="143" t="s">
        <v>507</v>
      </c>
      <c r="N7" s="138" t="s">
        <v>595</v>
      </c>
    </row>
    <row r="8" spans="2:14" x14ac:dyDescent="0.2">
      <c r="B8" s="449" t="s">
        <v>36</v>
      </c>
      <c r="C8" s="449"/>
      <c r="D8" s="449"/>
      <c r="E8" s="104" t="s">
        <v>37</v>
      </c>
      <c r="F8" s="104" t="s">
        <v>38</v>
      </c>
      <c r="G8" s="104" t="s">
        <v>39</v>
      </c>
      <c r="H8" s="105" t="s">
        <v>452</v>
      </c>
      <c r="I8" s="105" t="s">
        <v>453</v>
      </c>
      <c r="J8" s="105" t="s">
        <v>454</v>
      </c>
      <c r="K8" s="110" t="e">
        <f>IF(E8=0,"",H8/E8 * 100)</f>
        <v>#VALUE!</v>
      </c>
      <c r="L8" s="110" t="e">
        <f>IF(F8=0,"",I8/F8 * 100)</f>
        <v>#VALUE!</v>
      </c>
      <c r="M8" s="110" t="e">
        <f>IF(G8=0,"",J8/G8 * 100)</f>
        <v>#VALUE!</v>
      </c>
      <c r="N8" s="139" t="s">
        <v>771</v>
      </c>
    </row>
    <row r="9" spans="2:14" x14ac:dyDescent="0.2">
      <c r="H9" s="114"/>
      <c r="I9" s="114"/>
      <c r="J9" s="114"/>
      <c r="N9" s="115"/>
    </row>
    <row r="10" spans="2:14" ht="13.5" thickBot="1" x14ac:dyDescent="0.25">
      <c r="B10" s="109" t="s">
        <v>72</v>
      </c>
      <c r="C10" s="109" t="s">
        <v>43</v>
      </c>
      <c r="D10" s="109" t="s">
        <v>44</v>
      </c>
      <c r="E10" s="99" t="s">
        <v>45</v>
      </c>
      <c r="F10" s="99" t="s">
        <v>46</v>
      </c>
      <c r="G10" s="99" t="s">
        <v>47</v>
      </c>
      <c r="H10" s="100" t="s">
        <v>499</v>
      </c>
      <c r="I10" s="100" t="s">
        <v>500</v>
      </c>
      <c r="J10" s="100" t="s">
        <v>501</v>
      </c>
      <c r="K10" s="143" t="s">
        <v>508</v>
      </c>
      <c r="L10" s="143" t="s">
        <v>509</v>
      </c>
      <c r="M10" s="143" t="s">
        <v>510</v>
      </c>
      <c r="N10" s="140" t="s">
        <v>698</v>
      </c>
    </row>
    <row r="11" spans="2:14" x14ac:dyDescent="0.2">
      <c r="B11" s="449" t="s">
        <v>57</v>
      </c>
      <c r="C11" s="449"/>
      <c r="D11" s="449"/>
      <c r="E11" s="104" t="s">
        <v>51</v>
      </c>
      <c r="F11" s="104" t="s">
        <v>52</v>
      </c>
      <c r="G11" s="104" t="s">
        <v>53</v>
      </c>
      <c r="H11" s="105" t="s">
        <v>502</v>
      </c>
      <c r="I11" s="105" t="s">
        <v>503</v>
      </c>
      <c r="J11" s="105" t="s">
        <v>504</v>
      </c>
      <c r="K11" s="116" t="e">
        <f>IF(E11=0,0,H11/E11 * 100)</f>
        <v>#VALUE!</v>
      </c>
      <c r="L11" s="116" t="e">
        <f>IF(F11=0,0,I11/F11 * 100)</f>
        <v>#VALUE!</v>
      </c>
      <c r="M11" s="116" t="e">
        <f>IF(G11=0,0,J11/G11 * 100)</f>
        <v>#VALUE!</v>
      </c>
      <c r="N11" s="141" t="s">
        <v>772</v>
      </c>
    </row>
  </sheetData>
  <mergeCells count="10">
    <mergeCell ref="B8:D8"/>
    <mergeCell ref="B11:D11"/>
    <mergeCell ref="B1:N2"/>
    <mergeCell ref="B4:B6"/>
    <mergeCell ref="C4:C6"/>
    <mergeCell ref="D4:D6"/>
    <mergeCell ref="E4:G5"/>
    <mergeCell ref="H4:J5"/>
    <mergeCell ref="K4:M5"/>
    <mergeCell ref="N4:N5"/>
  </mergeCells>
  <phoneticPr fontId="1"/>
  <pageMargins left="0.78740157480314998" right="0.31496062992126" top="0.78740157480314998" bottom="0.39370078740157499" header="0.31496062992126" footer="0.31496062992126"/>
  <pageSetup paperSize="8" scale="8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12"/>
  <sheetViews>
    <sheetView workbookViewId="0"/>
  </sheetViews>
  <sheetFormatPr defaultRowHeight="13" x14ac:dyDescent="0.2"/>
  <cols>
    <col min="1" max="1" width="2.90625" customWidth="1"/>
    <col min="2" max="3" width="15.6328125" customWidth="1"/>
    <col min="4" max="12" width="11.6328125" customWidth="1"/>
    <col min="13" max="17" width="9.08984375" customWidth="1"/>
  </cols>
  <sheetData>
    <row r="1" spans="2:12" x14ac:dyDescent="0.2">
      <c r="B1" s="462" t="s">
        <v>402</v>
      </c>
      <c r="C1" s="463"/>
      <c r="D1" s="463"/>
      <c r="E1" s="463"/>
      <c r="F1" s="463"/>
      <c r="G1" s="463"/>
      <c r="H1" s="463"/>
      <c r="I1" s="463"/>
      <c r="J1" s="463"/>
      <c r="K1" s="463"/>
      <c r="L1" s="463"/>
    </row>
    <row r="2" spans="2:12" ht="31" customHeight="1" x14ac:dyDescent="0.4">
      <c r="B2" s="464" t="s">
        <v>403</v>
      </c>
      <c r="C2" s="465"/>
      <c r="D2" s="465"/>
      <c r="E2" s="465"/>
      <c r="F2" s="465"/>
      <c r="G2" s="465"/>
      <c r="H2" s="465"/>
      <c r="I2" s="465"/>
      <c r="J2" s="465"/>
      <c r="K2" s="465"/>
      <c r="L2" s="465"/>
    </row>
    <row r="3" spans="2:12" ht="18" customHeight="1" thickBot="1" x14ac:dyDescent="0.25">
      <c r="B3" s="117" t="s">
        <v>1</v>
      </c>
      <c r="L3" s="117" t="s">
        <v>2</v>
      </c>
    </row>
    <row r="4" spans="2:12" ht="27" customHeight="1" x14ac:dyDescent="0.2">
      <c r="B4" s="466"/>
      <c r="C4" s="467"/>
      <c r="D4" s="470" t="s">
        <v>404</v>
      </c>
      <c r="E4" s="470"/>
      <c r="F4" s="471"/>
    </row>
    <row r="5" spans="2:12" ht="27" customHeight="1" thickBot="1" x14ac:dyDescent="0.25">
      <c r="B5" s="468"/>
      <c r="C5" s="469"/>
      <c r="D5" s="118" t="s">
        <v>396</v>
      </c>
      <c r="E5" s="119" t="s">
        <v>24</v>
      </c>
      <c r="F5" s="120" t="s">
        <v>25</v>
      </c>
    </row>
    <row r="6" spans="2:12" ht="39" customHeight="1" x14ac:dyDescent="0.2">
      <c r="B6" s="472" t="s">
        <v>405</v>
      </c>
      <c r="C6" s="473"/>
      <c r="D6" s="146" t="s">
        <v>406</v>
      </c>
      <c r="E6" s="147" t="s">
        <v>407</v>
      </c>
      <c r="F6" s="148" t="s">
        <v>408</v>
      </c>
    </row>
    <row r="7" spans="2:12" ht="39" customHeight="1" x14ac:dyDescent="0.2">
      <c r="B7" s="474" t="s">
        <v>395</v>
      </c>
      <c r="C7" s="121" t="s">
        <v>409</v>
      </c>
      <c r="D7" s="149" t="s">
        <v>399</v>
      </c>
      <c r="E7" s="150" t="s">
        <v>400</v>
      </c>
      <c r="F7" s="151" t="s">
        <v>401</v>
      </c>
    </row>
    <row r="8" spans="2:12" ht="39" customHeight="1" x14ac:dyDescent="0.2">
      <c r="B8" s="475"/>
      <c r="C8" s="121" t="s">
        <v>248</v>
      </c>
      <c r="D8" s="149" t="s">
        <v>410</v>
      </c>
      <c r="E8" s="150" t="s">
        <v>411</v>
      </c>
      <c r="F8" s="151" t="s">
        <v>412</v>
      </c>
    </row>
    <row r="9" spans="2:12" ht="39" customHeight="1" x14ac:dyDescent="0.2">
      <c r="B9" s="475"/>
      <c r="C9" s="121" t="s">
        <v>249</v>
      </c>
      <c r="D9" s="149" t="s">
        <v>413</v>
      </c>
      <c r="E9" s="150" t="s">
        <v>414</v>
      </c>
      <c r="F9" s="151" t="s">
        <v>415</v>
      </c>
    </row>
    <row r="10" spans="2:12" ht="39" customHeight="1" thickBot="1" x14ac:dyDescent="0.25">
      <c r="B10" s="475"/>
      <c r="C10" s="122" t="s">
        <v>136</v>
      </c>
      <c r="D10" s="152">
        <f>SUM(D7:D9)</f>
        <v>0</v>
      </c>
      <c r="E10" s="153">
        <f t="shared" ref="E10:F10" si="0">SUM(E7:E9)</f>
        <v>0</v>
      </c>
      <c r="F10" s="154">
        <f t="shared" si="0"/>
        <v>0</v>
      </c>
    </row>
    <row r="11" spans="2:12" ht="39" customHeight="1" thickBot="1" x14ac:dyDescent="0.25">
      <c r="B11" s="458" t="s">
        <v>416</v>
      </c>
      <c r="C11" s="459"/>
      <c r="D11" s="155" t="s">
        <v>371</v>
      </c>
      <c r="E11" s="156" t="s">
        <v>372</v>
      </c>
      <c r="F11" s="157" t="s">
        <v>373</v>
      </c>
    </row>
    <row r="12" spans="2:12" ht="39" customHeight="1" thickBot="1" x14ac:dyDescent="0.25">
      <c r="B12" s="460" t="s">
        <v>417</v>
      </c>
      <c r="C12" s="461"/>
      <c r="D12" s="158" t="e">
        <f>IF(D6=0,"",D10/D6 * 100)</f>
        <v>#VALUE!</v>
      </c>
      <c r="E12" s="159" t="e">
        <f t="shared" ref="E12:F12" si="1">IF(E6=0,"",E10/E6 * 100)</f>
        <v>#VALUE!</v>
      </c>
      <c r="F12" s="160" t="e">
        <f t="shared" si="1"/>
        <v>#VALUE!</v>
      </c>
    </row>
  </sheetData>
  <mergeCells count="8">
    <mergeCell ref="B11:C11"/>
    <mergeCell ref="B12:C12"/>
    <mergeCell ref="B1:L1"/>
    <mergeCell ref="B2:L2"/>
    <mergeCell ref="B4:C5"/>
    <mergeCell ref="D4:F4"/>
    <mergeCell ref="B6:C6"/>
    <mergeCell ref="B7:B10"/>
  </mergeCells>
  <phoneticPr fontId="1"/>
  <pageMargins left="0.7" right="0.7" top="0.75" bottom="0.75" header="0.3" footer="0.3"/>
  <pageSetup paperSize="9" scale="9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26"/>
  <sheetViews>
    <sheetView workbookViewId="0"/>
  </sheetViews>
  <sheetFormatPr defaultRowHeight="13.5" customHeight="1" x14ac:dyDescent="0.2"/>
  <cols>
    <col min="1" max="1" width="2.90625" customWidth="1"/>
    <col min="2" max="2" width="15.6328125" customWidth="1"/>
    <col min="3" max="3" width="10.6328125" customWidth="1"/>
    <col min="4" max="4" width="8.6328125" customWidth="1"/>
    <col min="5" max="13" width="11.6328125" customWidth="1"/>
    <col min="14" max="17" width="9.08984375" customWidth="1"/>
  </cols>
  <sheetData>
    <row r="1" spans="2:13" ht="13" x14ac:dyDescent="0.2">
      <c r="B1" s="462" t="s">
        <v>402</v>
      </c>
      <c r="C1" s="463"/>
      <c r="D1" s="463"/>
      <c r="E1" s="463"/>
      <c r="F1" s="463"/>
      <c r="G1" s="463"/>
      <c r="H1" s="463"/>
      <c r="I1" s="463"/>
      <c r="J1" s="463"/>
      <c r="K1" s="463"/>
      <c r="L1" s="463"/>
      <c r="M1" s="463"/>
    </row>
    <row r="2" spans="2:13" ht="31" customHeight="1" x14ac:dyDescent="0.4">
      <c r="B2" s="465" t="s">
        <v>403</v>
      </c>
      <c r="C2" s="465"/>
      <c r="D2" s="465"/>
      <c r="E2" s="465"/>
      <c r="F2" s="465"/>
      <c r="G2" s="465"/>
      <c r="H2" s="465"/>
      <c r="I2" s="465"/>
      <c r="J2" s="465"/>
      <c r="K2" s="465"/>
      <c r="L2" s="465"/>
      <c r="M2" s="465"/>
    </row>
    <row r="3" spans="2:13" ht="18" customHeight="1" thickBot="1" x14ac:dyDescent="0.25">
      <c r="B3" s="117" t="s">
        <v>1</v>
      </c>
      <c r="M3" s="117" t="s">
        <v>2</v>
      </c>
    </row>
    <row r="4" spans="2:13" ht="21.75" customHeight="1" x14ac:dyDescent="0.2">
      <c r="B4" s="476"/>
      <c r="C4" s="450"/>
      <c r="D4" s="477"/>
      <c r="E4" s="481" t="s">
        <v>404</v>
      </c>
      <c r="F4" s="482"/>
      <c r="G4" s="483"/>
    </row>
    <row r="5" spans="2:13" ht="21.75" customHeight="1" thickBot="1" x14ac:dyDescent="0.25">
      <c r="B5" s="478"/>
      <c r="C5" s="479"/>
      <c r="D5" s="480"/>
      <c r="E5" s="118" t="s">
        <v>396</v>
      </c>
      <c r="F5" s="119" t="s">
        <v>418</v>
      </c>
      <c r="G5" s="120" t="s">
        <v>136</v>
      </c>
    </row>
    <row r="6" spans="2:13" ht="21.75" customHeight="1" x14ac:dyDescent="0.2">
      <c r="B6" s="484" t="s">
        <v>419</v>
      </c>
      <c r="C6" s="486" t="s">
        <v>420</v>
      </c>
      <c r="D6" s="487"/>
      <c r="E6" s="175" t="s">
        <v>406</v>
      </c>
      <c r="F6" s="176" t="s">
        <v>407</v>
      </c>
      <c r="G6" s="177" t="s">
        <v>408</v>
      </c>
    </row>
    <row r="7" spans="2:13" ht="21.75" customHeight="1" x14ac:dyDescent="0.2">
      <c r="B7" s="485"/>
      <c r="C7" s="488" t="s">
        <v>421</v>
      </c>
      <c r="D7" s="489"/>
      <c r="E7" s="178" t="s">
        <v>422</v>
      </c>
      <c r="F7" s="179" t="s">
        <v>423</v>
      </c>
      <c r="G7" s="180" t="s">
        <v>424</v>
      </c>
    </row>
    <row r="8" spans="2:13" ht="21.75" customHeight="1" x14ac:dyDescent="0.2">
      <c r="B8" s="485"/>
      <c r="C8" s="488" t="s">
        <v>136</v>
      </c>
      <c r="D8" s="489"/>
      <c r="E8" s="178" t="s">
        <v>425</v>
      </c>
      <c r="F8" s="179" t="s">
        <v>426</v>
      </c>
      <c r="G8" s="180" t="s">
        <v>427</v>
      </c>
    </row>
    <row r="9" spans="2:13" ht="21.75" customHeight="1" x14ac:dyDescent="0.2">
      <c r="B9" s="496" t="s">
        <v>428</v>
      </c>
      <c r="C9" s="497" t="s">
        <v>429</v>
      </c>
      <c r="D9" s="123" t="s">
        <v>420</v>
      </c>
      <c r="E9" s="184" t="s">
        <v>399</v>
      </c>
      <c r="F9" s="185" t="s">
        <v>400</v>
      </c>
      <c r="G9" s="186" t="s">
        <v>401</v>
      </c>
    </row>
    <row r="10" spans="2:13" ht="21.75" customHeight="1" x14ac:dyDescent="0.2">
      <c r="B10" s="485"/>
      <c r="C10" s="488"/>
      <c r="D10" s="123" t="s">
        <v>421</v>
      </c>
      <c r="E10" s="178" t="s">
        <v>430</v>
      </c>
      <c r="F10" s="179" t="s">
        <v>431</v>
      </c>
      <c r="G10" s="180" t="s">
        <v>432</v>
      </c>
    </row>
    <row r="11" spans="2:13" ht="21.75" customHeight="1" x14ac:dyDescent="0.2">
      <c r="B11" s="485"/>
      <c r="C11" s="488"/>
      <c r="D11" s="123" t="s">
        <v>136</v>
      </c>
      <c r="E11" s="178" t="s">
        <v>377</v>
      </c>
      <c r="F11" s="179" t="s">
        <v>378</v>
      </c>
      <c r="G11" s="180" t="s">
        <v>379</v>
      </c>
    </row>
    <row r="12" spans="2:13" ht="21.75" customHeight="1" x14ac:dyDescent="0.2">
      <c r="B12" s="485"/>
      <c r="C12" s="497" t="s">
        <v>433</v>
      </c>
      <c r="D12" s="123" t="s">
        <v>420</v>
      </c>
      <c r="E12" s="178" t="s">
        <v>410</v>
      </c>
      <c r="F12" s="179" t="s">
        <v>411</v>
      </c>
      <c r="G12" s="180" t="s">
        <v>412</v>
      </c>
    </row>
    <row r="13" spans="2:13" ht="21.75" customHeight="1" x14ac:dyDescent="0.2">
      <c r="B13" s="485"/>
      <c r="C13" s="488"/>
      <c r="D13" s="123" t="s">
        <v>421</v>
      </c>
      <c r="E13" s="178" t="s">
        <v>434</v>
      </c>
      <c r="F13" s="181" t="s">
        <v>435</v>
      </c>
      <c r="G13" s="180" t="s">
        <v>436</v>
      </c>
    </row>
    <row r="14" spans="2:13" ht="21.75" customHeight="1" x14ac:dyDescent="0.2">
      <c r="B14" s="485"/>
      <c r="C14" s="488"/>
      <c r="D14" s="123" t="s">
        <v>136</v>
      </c>
      <c r="E14" s="178" t="s">
        <v>490</v>
      </c>
      <c r="F14" s="179" t="s">
        <v>491</v>
      </c>
      <c r="G14" s="180" t="s">
        <v>492</v>
      </c>
    </row>
    <row r="15" spans="2:13" ht="21.75" customHeight="1" x14ac:dyDescent="0.2">
      <c r="B15" s="485"/>
      <c r="C15" s="497" t="s">
        <v>437</v>
      </c>
      <c r="D15" s="123" t="s">
        <v>420</v>
      </c>
      <c r="E15" s="178" t="s">
        <v>413</v>
      </c>
      <c r="F15" s="179" t="s">
        <v>414</v>
      </c>
      <c r="G15" s="180" t="s">
        <v>415</v>
      </c>
    </row>
    <row r="16" spans="2:13" ht="21.75" customHeight="1" x14ac:dyDescent="0.2">
      <c r="B16" s="485"/>
      <c r="C16" s="488"/>
      <c r="D16" s="123" t="s">
        <v>421</v>
      </c>
      <c r="E16" s="178" t="s">
        <v>438</v>
      </c>
      <c r="F16" s="179" t="s">
        <v>439</v>
      </c>
      <c r="G16" s="180" t="s">
        <v>440</v>
      </c>
    </row>
    <row r="17" spans="2:7" ht="21.75" customHeight="1" x14ac:dyDescent="0.2">
      <c r="B17" s="485"/>
      <c r="C17" s="488"/>
      <c r="D17" s="123" t="s">
        <v>136</v>
      </c>
      <c r="E17" s="178" t="s">
        <v>484</v>
      </c>
      <c r="F17" s="179" t="s">
        <v>485</v>
      </c>
      <c r="G17" s="180" t="s">
        <v>486</v>
      </c>
    </row>
    <row r="18" spans="2:7" ht="21.75" customHeight="1" x14ac:dyDescent="0.2">
      <c r="B18" s="485"/>
      <c r="C18" s="488" t="s">
        <v>441</v>
      </c>
      <c r="D18" s="123" t="s">
        <v>420</v>
      </c>
      <c r="E18" s="178" t="s">
        <v>368</v>
      </c>
      <c r="F18" s="179" t="s">
        <v>369</v>
      </c>
      <c r="G18" s="180" t="s">
        <v>370</v>
      </c>
    </row>
    <row r="19" spans="2:7" ht="21.75" customHeight="1" x14ac:dyDescent="0.2">
      <c r="B19" s="485"/>
      <c r="C19" s="488"/>
      <c r="D19" s="123" t="s">
        <v>421</v>
      </c>
      <c r="E19" s="182" t="e">
        <f>SUM(E10+E13+E16)</f>
        <v>#VALUE!</v>
      </c>
      <c r="F19" s="181" t="e">
        <f t="shared" ref="F19:G19" si="0">SUM(F10+F13+F16)</f>
        <v>#VALUE!</v>
      </c>
      <c r="G19" s="183" t="e">
        <f t="shared" si="0"/>
        <v>#VALUE!</v>
      </c>
    </row>
    <row r="20" spans="2:7" ht="21.75" customHeight="1" thickBot="1" x14ac:dyDescent="0.25">
      <c r="B20" s="474"/>
      <c r="C20" s="498"/>
      <c r="D20" s="123" t="s">
        <v>136</v>
      </c>
      <c r="E20" s="190" t="s">
        <v>502</v>
      </c>
      <c r="F20" s="193" t="s">
        <v>503</v>
      </c>
      <c r="G20" s="194" t="s">
        <v>504</v>
      </c>
    </row>
    <row r="21" spans="2:7" ht="21.75" customHeight="1" x14ac:dyDescent="0.2">
      <c r="B21" s="484" t="s">
        <v>442</v>
      </c>
      <c r="C21" s="486" t="s">
        <v>443</v>
      </c>
      <c r="D21" s="487"/>
      <c r="E21" s="184" t="s">
        <v>371</v>
      </c>
      <c r="F21" s="185" t="s">
        <v>372</v>
      </c>
      <c r="G21" s="186" t="s">
        <v>373</v>
      </c>
    </row>
    <row r="22" spans="2:7" ht="21.75" customHeight="1" x14ac:dyDescent="0.2">
      <c r="B22" s="485"/>
      <c r="C22" s="488" t="s">
        <v>444</v>
      </c>
      <c r="D22" s="489"/>
      <c r="E22" s="178" t="s">
        <v>445</v>
      </c>
      <c r="F22" s="179" t="s">
        <v>446</v>
      </c>
      <c r="G22" s="180" t="s">
        <v>447</v>
      </c>
    </row>
    <row r="23" spans="2:7" ht="21.75" customHeight="1" thickBot="1" x14ac:dyDescent="0.25">
      <c r="B23" s="491"/>
      <c r="C23" s="494" t="s">
        <v>25</v>
      </c>
      <c r="D23" s="495"/>
      <c r="E23" s="190" t="s">
        <v>386</v>
      </c>
      <c r="F23" s="191" t="s">
        <v>387</v>
      </c>
      <c r="G23" s="192" t="s">
        <v>388</v>
      </c>
    </row>
    <row r="24" spans="2:7" ht="21.75" customHeight="1" x14ac:dyDescent="0.2">
      <c r="B24" s="490" t="s">
        <v>448</v>
      </c>
      <c r="C24" s="492" t="s">
        <v>443</v>
      </c>
      <c r="D24" s="493"/>
      <c r="E24" s="195" t="s">
        <v>773</v>
      </c>
      <c r="F24" s="196" t="s">
        <v>774</v>
      </c>
      <c r="G24" s="197" t="s">
        <v>775</v>
      </c>
    </row>
    <row r="25" spans="2:7" ht="21.75" customHeight="1" x14ac:dyDescent="0.2">
      <c r="B25" s="485"/>
      <c r="C25" s="488" t="s">
        <v>444</v>
      </c>
      <c r="D25" s="489"/>
      <c r="E25" s="198" t="e">
        <f>IF(E7=0,"",E19/E7*100)</f>
        <v>#VALUE!</v>
      </c>
      <c r="F25" s="199" t="e">
        <f>IF(F7=0,"",F19/F7*100)</f>
        <v>#VALUE!</v>
      </c>
      <c r="G25" s="200" t="e">
        <f>IF(G7=0,"",G19/G7*100)</f>
        <v>#VALUE!</v>
      </c>
    </row>
    <row r="26" spans="2:7" ht="21.75" customHeight="1" thickBot="1" x14ac:dyDescent="0.25">
      <c r="B26" s="491"/>
      <c r="C26" s="494" t="s">
        <v>25</v>
      </c>
      <c r="D26" s="495"/>
      <c r="E26" s="201" t="s">
        <v>776</v>
      </c>
      <c r="F26" s="202" t="s">
        <v>777</v>
      </c>
      <c r="G26" s="203" t="s">
        <v>778</v>
      </c>
    </row>
  </sheetData>
  <mergeCells count="21">
    <mergeCell ref="B24:B26"/>
    <mergeCell ref="C24:D24"/>
    <mergeCell ref="C25:D25"/>
    <mergeCell ref="C26:D26"/>
    <mergeCell ref="B9:B20"/>
    <mergeCell ref="C9:C11"/>
    <mergeCell ref="C12:C14"/>
    <mergeCell ref="C15:C17"/>
    <mergeCell ref="C18:C20"/>
    <mergeCell ref="B21:B23"/>
    <mergeCell ref="C21:D21"/>
    <mergeCell ref="C22:D22"/>
    <mergeCell ref="C23:D23"/>
    <mergeCell ref="B1:M1"/>
    <mergeCell ref="B2:M2"/>
    <mergeCell ref="B4:D5"/>
    <mergeCell ref="E4:G4"/>
    <mergeCell ref="B6:B8"/>
    <mergeCell ref="C6:D6"/>
    <mergeCell ref="C7:D7"/>
    <mergeCell ref="C8:D8"/>
  </mergeCells>
  <phoneticPr fontId="1"/>
  <pageMargins left="0.7" right="0.7" top="0.75" bottom="0.75" header="0.3" footer="0.3"/>
  <pageSetup paperSize="9" scale="9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M27"/>
  <sheetViews>
    <sheetView zoomScaleNormal="100" workbookViewId="0"/>
  </sheetViews>
  <sheetFormatPr defaultRowHeight="14.25" customHeight="1" x14ac:dyDescent="0.2"/>
  <cols>
    <col min="1" max="1" width="2.90625" customWidth="1"/>
    <col min="2" max="2" width="15.6328125" customWidth="1"/>
    <col min="3" max="3" width="10.6328125" customWidth="1"/>
    <col min="4" max="4" width="8.6328125" customWidth="1"/>
    <col min="5" max="13" width="11.6328125" customWidth="1"/>
  </cols>
  <sheetData>
    <row r="1" spans="2:13" ht="13" x14ac:dyDescent="0.2">
      <c r="B1" s="462" t="s">
        <v>402</v>
      </c>
      <c r="C1" s="463"/>
      <c r="D1" s="463"/>
      <c r="E1" s="463"/>
      <c r="F1" s="463"/>
      <c r="G1" s="463"/>
      <c r="H1" s="463"/>
      <c r="I1" s="463"/>
      <c r="J1" s="463"/>
      <c r="K1" s="463"/>
      <c r="L1" s="463"/>
      <c r="M1" s="463"/>
    </row>
    <row r="2" spans="2:13" ht="15.65" customHeight="1" x14ac:dyDescent="0.2">
      <c r="B2" s="464" t="s">
        <v>449</v>
      </c>
      <c r="C2" s="464"/>
      <c r="D2" s="464"/>
      <c r="E2" s="464"/>
      <c r="F2" s="464"/>
      <c r="G2" s="464"/>
      <c r="H2" s="464"/>
      <c r="I2" s="464"/>
      <c r="J2" s="464"/>
      <c r="K2" s="464"/>
      <c r="L2" s="464"/>
      <c r="M2" s="464"/>
    </row>
    <row r="3" spans="2:13" ht="15.65" customHeight="1" x14ac:dyDescent="0.2">
      <c r="B3" s="464" t="s">
        <v>449</v>
      </c>
      <c r="C3" s="464"/>
      <c r="D3" s="464"/>
      <c r="E3" s="464"/>
      <c r="F3" s="464"/>
      <c r="G3" s="464"/>
      <c r="H3" s="464"/>
      <c r="I3" s="464"/>
      <c r="J3" s="464"/>
      <c r="K3" s="464"/>
      <c r="L3" s="464"/>
      <c r="M3" s="464"/>
    </row>
    <row r="4" spans="2:13" ht="18.75" customHeight="1" thickBot="1" x14ac:dyDescent="0.25">
      <c r="B4" s="117" t="s">
        <v>1</v>
      </c>
      <c r="M4" s="117" t="s">
        <v>2</v>
      </c>
    </row>
    <row r="5" spans="2:13" ht="21.75" customHeight="1" x14ac:dyDescent="0.2">
      <c r="B5" s="476"/>
      <c r="C5" s="450"/>
      <c r="D5" s="477"/>
      <c r="E5" s="481" t="s">
        <v>450</v>
      </c>
      <c r="F5" s="482"/>
      <c r="G5" s="499"/>
      <c r="H5" s="500" t="s">
        <v>451</v>
      </c>
      <c r="I5" s="482"/>
      <c r="J5" s="483"/>
      <c r="K5" s="481" t="s">
        <v>404</v>
      </c>
      <c r="L5" s="482"/>
      <c r="M5" s="483"/>
    </row>
    <row r="6" spans="2:13" ht="21.75" customHeight="1" thickBot="1" x14ac:dyDescent="0.25">
      <c r="B6" s="478"/>
      <c r="C6" s="479"/>
      <c r="D6" s="480"/>
      <c r="E6" s="124" t="s">
        <v>396</v>
      </c>
      <c r="F6" s="125" t="s">
        <v>418</v>
      </c>
      <c r="G6" s="126" t="s">
        <v>136</v>
      </c>
      <c r="H6" s="127" t="s">
        <v>396</v>
      </c>
      <c r="I6" s="125" t="s">
        <v>418</v>
      </c>
      <c r="J6" s="122" t="s">
        <v>136</v>
      </c>
      <c r="K6" s="118" t="s">
        <v>396</v>
      </c>
      <c r="L6" s="119" t="s">
        <v>418</v>
      </c>
      <c r="M6" s="120" t="s">
        <v>136</v>
      </c>
    </row>
    <row r="7" spans="2:13" ht="21.75" customHeight="1" x14ac:dyDescent="0.2">
      <c r="B7" s="484" t="s">
        <v>419</v>
      </c>
      <c r="C7" s="486" t="s">
        <v>443</v>
      </c>
      <c r="D7" s="501"/>
      <c r="E7" s="204"/>
      <c r="F7" s="205"/>
      <c r="G7" s="206"/>
      <c r="H7" s="204"/>
      <c r="I7" s="205"/>
      <c r="J7" s="206"/>
      <c r="K7" s="213" t="s">
        <v>406</v>
      </c>
      <c r="L7" s="176" t="s">
        <v>407</v>
      </c>
      <c r="M7" s="177" t="s">
        <v>408</v>
      </c>
    </row>
    <row r="8" spans="2:13" ht="21.75" customHeight="1" x14ac:dyDescent="0.2">
      <c r="B8" s="485"/>
      <c r="C8" s="488" t="s">
        <v>444</v>
      </c>
      <c r="D8" s="502"/>
      <c r="E8" s="161"/>
      <c r="F8" s="162"/>
      <c r="G8" s="163"/>
      <c r="H8" s="161"/>
      <c r="I8" s="162"/>
      <c r="J8" s="163"/>
      <c r="K8" s="214" t="s">
        <v>422</v>
      </c>
      <c r="L8" s="179" t="s">
        <v>423</v>
      </c>
      <c r="M8" s="180" t="s">
        <v>424</v>
      </c>
    </row>
    <row r="9" spans="2:13" ht="21.75" customHeight="1" x14ac:dyDescent="0.2">
      <c r="B9" s="485"/>
      <c r="C9" s="488" t="s">
        <v>25</v>
      </c>
      <c r="D9" s="502"/>
      <c r="E9" s="161">
        <f>SUM(E7+E8)</f>
        <v>0</v>
      </c>
      <c r="F9" s="162">
        <f t="shared" ref="F9:G9" si="0">SUM(F7+F8)</f>
        <v>0</v>
      </c>
      <c r="G9" s="163">
        <f t="shared" si="0"/>
        <v>0</v>
      </c>
      <c r="H9" s="161">
        <f>SUM(H7+H8)</f>
        <v>0</v>
      </c>
      <c r="I9" s="162">
        <f t="shared" ref="I9:J9" si="1">SUM(I7+I8)</f>
        <v>0</v>
      </c>
      <c r="J9" s="163">
        <f t="shared" si="1"/>
        <v>0</v>
      </c>
      <c r="K9" s="178" t="s">
        <v>425</v>
      </c>
      <c r="L9" s="179" t="s">
        <v>426</v>
      </c>
      <c r="M9" s="180" t="s">
        <v>427</v>
      </c>
    </row>
    <row r="10" spans="2:13" ht="21.75" customHeight="1" x14ac:dyDescent="0.2">
      <c r="B10" s="496" t="s">
        <v>428</v>
      </c>
      <c r="C10" s="497" t="s">
        <v>429</v>
      </c>
      <c r="D10" s="123" t="s">
        <v>443</v>
      </c>
      <c r="E10" s="161"/>
      <c r="F10" s="162"/>
      <c r="G10" s="163"/>
      <c r="H10" s="161"/>
      <c r="I10" s="162"/>
      <c r="J10" s="163"/>
      <c r="K10" s="215" t="s">
        <v>399</v>
      </c>
      <c r="L10" s="185" t="s">
        <v>400</v>
      </c>
      <c r="M10" s="186" t="s">
        <v>401</v>
      </c>
    </row>
    <row r="11" spans="2:13" ht="21.75" customHeight="1" x14ac:dyDescent="0.2">
      <c r="B11" s="485"/>
      <c r="C11" s="488"/>
      <c r="D11" s="123" t="s">
        <v>444</v>
      </c>
      <c r="E11" s="161"/>
      <c r="F11" s="162"/>
      <c r="G11" s="163"/>
      <c r="H11" s="161"/>
      <c r="I11" s="162"/>
      <c r="J11" s="163"/>
      <c r="K11" s="214" t="s">
        <v>430</v>
      </c>
      <c r="L11" s="179" t="s">
        <v>431</v>
      </c>
      <c r="M11" s="180" t="s">
        <v>432</v>
      </c>
    </row>
    <row r="12" spans="2:13" ht="21.75" customHeight="1" x14ac:dyDescent="0.2">
      <c r="B12" s="485"/>
      <c r="C12" s="488"/>
      <c r="D12" s="123" t="s">
        <v>25</v>
      </c>
      <c r="E12" s="161">
        <f>SUM(E10+E11)</f>
        <v>0</v>
      </c>
      <c r="F12" s="162">
        <f t="shared" ref="F12:G12" si="2">SUM(F10+F11)</f>
        <v>0</v>
      </c>
      <c r="G12" s="163">
        <f t="shared" si="2"/>
        <v>0</v>
      </c>
      <c r="H12" s="161">
        <f>SUM(H10+H11)</f>
        <v>0</v>
      </c>
      <c r="I12" s="162">
        <f t="shared" ref="I12:J12" si="3">SUM(I10+I11)</f>
        <v>0</v>
      </c>
      <c r="J12" s="163">
        <f t="shared" si="3"/>
        <v>0</v>
      </c>
      <c r="K12" s="214" t="s">
        <v>377</v>
      </c>
      <c r="L12" s="179" t="s">
        <v>378</v>
      </c>
      <c r="M12" s="180" t="s">
        <v>379</v>
      </c>
    </row>
    <row r="13" spans="2:13" ht="21.75" customHeight="1" x14ac:dyDescent="0.2">
      <c r="B13" s="485"/>
      <c r="C13" s="497" t="s">
        <v>433</v>
      </c>
      <c r="D13" s="123" t="s">
        <v>443</v>
      </c>
      <c r="E13" s="161"/>
      <c r="F13" s="162"/>
      <c r="G13" s="163"/>
      <c r="H13" s="161"/>
      <c r="I13" s="162"/>
      <c r="J13" s="163"/>
      <c r="K13" s="214" t="s">
        <v>410</v>
      </c>
      <c r="L13" s="179" t="s">
        <v>411</v>
      </c>
      <c r="M13" s="180" t="s">
        <v>412</v>
      </c>
    </row>
    <row r="14" spans="2:13" ht="21.75" customHeight="1" x14ac:dyDescent="0.2">
      <c r="B14" s="485"/>
      <c r="C14" s="488"/>
      <c r="D14" s="123" t="s">
        <v>444</v>
      </c>
      <c r="E14" s="161"/>
      <c r="F14" s="162"/>
      <c r="G14" s="163"/>
      <c r="H14" s="161"/>
      <c r="I14" s="162"/>
      <c r="J14" s="163"/>
      <c r="K14" s="214" t="s">
        <v>434</v>
      </c>
      <c r="L14" s="181" t="s">
        <v>435</v>
      </c>
      <c r="M14" s="180" t="s">
        <v>436</v>
      </c>
    </row>
    <row r="15" spans="2:13" ht="21.75" customHeight="1" x14ac:dyDescent="0.2">
      <c r="B15" s="485"/>
      <c r="C15" s="488"/>
      <c r="D15" s="123" t="s">
        <v>25</v>
      </c>
      <c r="E15" s="161">
        <f>SUM(E13+E14)</f>
        <v>0</v>
      </c>
      <c r="F15" s="162">
        <f t="shared" ref="F15:G15" si="4">SUM(F13+F14)</f>
        <v>0</v>
      </c>
      <c r="G15" s="163">
        <f t="shared" si="4"/>
        <v>0</v>
      </c>
      <c r="H15" s="161">
        <f>SUM(H13+H14)</f>
        <v>0</v>
      </c>
      <c r="I15" s="162">
        <f t="shared" ref="I15:J15" si="5">SUM(I13+I14)</f>
        <v>0</v>
      </c>
      <c r="J15" s="163">
        <f t="shared" si="5"/>
        <v>0</v>
      </c>
      <c r="K15" s="214" t="s">
        <v>490</v>
      </c>
      <c r="L15" s="179" t="s">
        <v>491</v>
      </c>
      <c r="M15" s="180" t="s">
        <v>492</v>
      </c>
    </row>
    <row r="16" spans="2:13" ht="21.75" customHeight="1" x14ac:dyDescent="0.2">
      <c r="B16" s="485"/>
      <c r="C16" s="497" t="s">
        <v>437</v>
      </c>
      <c r="D16" s="123" t="s">
        <v>443</v>
      </c>
      <c r="E16" s="161"/>
      <c r="F16" s="162"/>
      <c r="G16" s="163"/>
      <c r="H16" s="161"/>
      <c r="I16" s="162"/>
      <c r="J16" s="163"/>
      <c r="K16" s="214" t="s">
        <v>413</v>
      </c>
      <c r="L16" s="179" t="s">
        <v>414</v>
      </c>
      <c r="M16" s="180" t="s">
        <v>415</v>
      </c>
    </row>
    <row r="17" spans="2:13" ht="21.75" customHeight="1" x14ac:dyDescent="0.2">
      <c r="B17" s="485"/>
      <c r="C17" s="488"/>
      <c r="D17" s="123" t="s">
        <v>444</v>
      </c>
      <c r="E17" s="161"/>
      <c r="F17" s="162"/>
      <c r="G17" s="163"/>
      <c r="H17" s="161"/>
      <c r="I17" s="162"/>
      <c r="J17" s="163"/>
      <c r="K17" s="214" t="s">
        <v>438</v>
      </c>
      <c r="L17" s="179" t="s">
        <v>439</v>
      </c>
      <c r="M17" s="180" t="s">
        <v>440</v>
      </c>
    </row>
    <row r="18" spans="2:13" ht="21.75" customHeight="1" x14ac:dyDescent="0.2">
      <c r="B18" s="485"/>
      <c r="C18" s="488"/>
      <c r="D18" s="123" t="s">
        <v>25</v>
      </c>
      <c r="E18" s="161">
        <f>SUM(E16+E17)</f>
        <v>0</v>
      </c>
      <c r="F18" s="162">
        <f t="shared" ref="F18:G18" si="6">SUM(F16+F17)</f>
        <v>0</v>
      </c>
      <c r="G18" s="163">
        <f t="shared" si="6"/>
        <v>0</v>
      </c>
      <c r="H18" s="161">
        <f>SUM(H16+H17)</f>
        <v>0</v>
      </c>
      <c r="I18" s="162">
        <f t="shared" ref="I18:J18" si="7">SUM(I16+I17)</f>
        <v>0</v>
      </c>
      <c r="J18" s="163">
        <f t="shared" si="7"/>
        <v>0</v>
      </c>
      <c r="K18" s="214" t="s">
        <v>484</v>
      </c>
      <c r="L18" s="179" t="s">
        <v>485</v>
      </c>
      <c r="M18" s="180" t="s">
        <v>486</v>
      </c>
    </row>
    <row r="19" spans="2:13" ht="21.75" customHeight="1" x14ac:dyDescent="0.2">
      <c r="B19" s="485"/>
      <c r="C19" s="488" t="s">
        <v>441</v>
      </c>
      <c r="D19" s="123" t="s">
        <v>443</v>
      </c>
      <c r="E19" s="161">
        <f>SUM(E10+E13+E16)</f>
        <v>0</v>
      </c>
      <c r="F19" s="162">
        <f t="shared" ref="F19:G20" si="8">SUM(F10+F13+F16)</f>
        <v>0</v>
      </c>
      <c r="G19" s="163">
        <f t="shared" si="8"/>
        <v>0</v>
      </c>
      <c r="H19" s="161">
        <f>SUM(H10+H13+H16)</f>
        <v>0</v>
      </c>
      <c r="I19" s="162">
        <f t="shared" ref="I19:J20" si="9">SUM(I10+I13+I16)</f>
        <v>0</v>
      </c>
      <c r="J19" s="163">
        <f t="shared" si="9"/>
        <v>0</v>
      </c>
      <c r="K19" s="214" t="s">
        <v>368</v>
      </c>
      <c r="L19" s="179" t="s">
        <v>369</v>
      </c>
      <c r="M19" s="180" t="s">
        <v>370</v>
      </c>
    </row>
    <row r="20" spans="2:13" ht="21.75" customHeight="1" x14ac:dyDescent="0.2">
      <c r="B20" s="485"/>
      <c r="C20" s="488"/>
      <c r="D20" s="123" t="s">
        <v>444</v>
      </c>
      <c r="E20" s="161">
        <f>SUM(E11+E14+E17)</f>
        <v>0</v>
      </c>
      <c r="F20" s="162">
        <f t="shared" si="8"/>
        <v>0</v>
      </c>
      <c r="G20" s="163">
        <f t="shared" si="8"/>
        <v>0</v>
      </c>
      <c r="H20" s="161">
        <f>SUM(H11+H14+H17)</f>
        <v>0</v>
      </c>
      <c r="I20" s="162">
        <f t="shared" si="9"/>
        <v>0</v>
      </c>
      <c r="J20" s="163">
        <f t="shared" si="9"/>
        <v>0</v>
      </c>
      <c r="K20" s="216" t="e">
        <f>SUM(K11+K14+K17)</f>
        <v>#VALUE!</v>
      </c>
      <c r="L20" s="181" t="e">
        <f t="shared" ref="L20:M20" si="10">SUM(L11+L14+L17)</f>
        <v>#VALUE!</v>
      </c>
      <c r="M20" s="183" t="e">
        <f t="shared" si="10"/>
        <v>#VALUE!</v>
      </c>
    </row>
    <row r="21" spans="2:13" ht="21.75" customHeight="1" thickBot="1" x14ac:dyDescent="0.25">
      <c r="B21" s="474"/>
      <c r="C21" s="498"/>
      <c r="D21" s="126" t="s">
        <v>25</v>
      </c>
      <c r="E21" s="152">
        <f>SUM(E19+E20)</f>
        <v>0</v>
      </c>
      <c r="F21" s="164">
        <f t="shared" ref="F21:G21" si="11">SUM(F19+F20)</f>
        <v>0</v>
      </c>
      <c r="G21" s="165">
        <f t="shared" si="11"/>
        <v>0</v>
      </c>
      <c r="H21" s="152">
        <f>SUM(H19+H20)</f>
        <v>0</v>
      </c>
      <c r="I21" s="164">
        <f t="shared" ref="I21:J21" si="12">SUM(I19+I20)</f>
        <v>0</v>
      </c>
      <c r="J21" s="165">
        <f t="shared" si="12"/>
        <v>0</v>
      </c>
      <c r="K21" s="191" t="s">
        <v>502</v>
      </c>
      <c r="L21" s="193" t="s">
        <v>503</v>
      </c>
      <c r="M21" s="194" t="s">
        <v>504</v>
      </c>
    </row>
    <row r="22" spans="2:13" ht="21.75" customHeight="1" x14ac:dyDescent="0.2">
      <c r="B22" s="484" t="s">
        <v>442</v>
      </c>
      <c r="C22" s="486" t="s">
        <v>443</v>
      </c>
      <c r="D22" s="501"/>
      <c r="E22" s="204"/>
      <c r="F22" s="205"/>
      <c r="G22" s="207"/>
      <c r="H22" s="204"/>
      <c r="I22" s="205"/>
      <c r="J22" s="206"/>
      <c r="K22" s="184" t="s">
        <v>371</v>
      </c>
      <c r="L22" s="185" t="s">
        <v>372</v>
      </c>
      <c r="M22" s="186" t="s">
        <v>373</v>
      </c>
    </row>
    <row r="23" spans="2:13" ht="21.75" customHeight="1" x14ac:dyDescent="0.2">
      <c r="B23" s="485"/>
      <c r="C23" s="488" t="s">
        <v>444</v>
      </c>
      <c r="D23" s="502"/>
      <c r="E23" s="161"/>
      <c r="F23" s="162"/>
      <c r="G23" s="208"/>
      <c r="H23" s="161"/>
      <c r="I23" s="162"/>
      <c r="J23" s="163"/>
      <c r="K23" s="178" t="s">
        <v>445</v>
      </c>
      <c r="L23" s="179" t="s">
        <v>446</v>
      </c>
      <c r="M23" s="180" t="s">
        <v>447</v>
      </c>
    </row>
    <row r="24" spans="2:13" ht="21.75" customHeight="1" thickBot="1" x14ac:dyDescent="0.25">
      <c r="B24" s="491"/>
      <c r="C24" s="494" t="s">
        <v>25</v>
      </c>
      <c r="D24" s="503"/>
      <c r="E24" s="152">
        <f>SUM(E22+E23)</f>
        <v>0</v>
      </c>
      <c r="F24" s="164">
        <f t="shared" ref="F24:G24" si="13">SUM(F22+F23)</f>
        <v>0</v>
      </c>
      <c r="G24" s="209">
        <f t="shared" si="13"/>
        <v>0</v>
      </c>
      <c r="H24" s="152">
        <f>SUM(H22+H23)</f>
        <v>0</v>
      </c>
      <c r="I24" s="164">
        <f t="shared" ref="I24:J24" si="14">SUM(I22+I23)</f>
        <v>0</v>
      </c>
      <c r="J24" s="165">
        <f t="shared" si="14"/>
        <v>0</v>
      </c>
      <c r="K24" s="190" t="s">
        <v>386</v>
      </c>
      <c r="L24" s="191" t="s">
        <v>387</v>
      </c>
      <c r="M24" s="192" t="s">
        <v>388</v>
      </c>
    </row>
    <row r="25" spans="2:13" ht="21.75" customHeight="1" x14ac:dyDescent="0.2">
      <c r="B25" s="490" t="s">
        <v>448</v>
      </c>
      <c r="C25" s="492" t="s">
        <v>443</v>
      </c>
      <c r="D25" s="504"/>
      <c r="E25" s="166" t="str">
        <f>IF(E7=0,"",E19/E7 * 100)</f>
        <v/>
      </c>
      <c r="F25" s="167" t="str">
        <f t="shared" ref="F25:G25" si="15">IF(F7=0,"",F19/F7 * 100)</f>
        <v/>
      </c>
      <c r="G25" s="210" t="str">
        <f t="shared" si="15"/>
        <v/>
      </c>
      <c r="H25" s="166" t="str">
        <f>IF(H7=0,"",H19/H7 * 100)</f>
        <v/>
      </c>
      <c r="I25" s="167" t="str">
        <f t="shared" ref="I25:J25" si="16">IF(I7=0,"",I19/I7 * 100)</f>
        <v/>
      </c>
      <c r="J25" s="168" t="str">
        <f t="shared" si="16"/>
        <v/>
      </c>
      <c r="K25" s="195" t="s">
        <v>773</v>
      </c>
      <c r="L25" s="196" t="s">
        <v>774</v>
      </c>
      <c r="M25" s="197" t="s">
        <v>775</v>
      </c>
    </row>
    <row r="26" spans="2:13" ht="21.75" customHeight="1" x14ac:dyDescent="0.2">
      <c r="B26" s="485"/>
      <c r="C26" s="488" t="s">
        <v>444</v>
      </c>
      <c r="D26" s="502"/>
      <c r="E26" s="169" t="str">
        <f t="shared" ref="E26:M27" si="17">IF(E8=0,"",E20/E8 * 100)</f>
        <v/>
      </c>
      <c r="F26" s="170" t="str">
        <f t="shared" si="17"/>
        <v/>
      </c>
      <c r="G26" s="211" t="str">
        <f t="shared" si="17"/>
        <v/>
      </c>
      <c r="H26" s="169" t="str">
        <f t="shared" si="17"/>
        <v/>
      </c>
      <c r="I26" s="170" t="str">
        <f t="shared" si="17"/>
        <v/>
      </c>
      <c r="J26" s="171" t="str">
        <f t="shared" si="17"/>
        <v/>
      </c>
      <c r="K26" s="187" t="e">
        <f t="shared" si="17"/>
        <v>#VALUE!</v>
      </c>
      <c r="L26" s="188" t="e">
        <f t="shared" si="17"/>
        <v>#VALUE!</v>
      </c>
      <c r="M26" s="189" t="e">
        <f t="shared" si="17"/>
        <v>#VALUE!</v>
      </c>
    </row>
    <row r="27" spans="2:13" ht="21.75" customHeight="1" thickBot="1" x14ac:dyDescent="0.25">
      <c r="B27" s="491"/>
      <c r="C27" s="494" t="s">
        <v>25</v>
      </c>
      <c r="D27" s="503"/>
      <c r="E27" s="172" t="str">
        <f t="shared" si="17"/>
        <v/>
      </c>
      <c r="F27" s="173" t="str">
        <f t="shared" si="17"/>
        <v/>
      </c>
      <c r="G27" s="212" t="str">
        <f t="shared" si="17"/>
        <v/>
      </c>
      <c r="H27" s="172" t="str">
        <f t="shared" si="17"/>
        <v/>
      </c>
      <c r="I27" s="173" t="str">
        <f t="shared" si="17"/>
        <v/>
      </c>
      <c r="J27" s="174" t="str">
        <f t="shared" si="17"/>
        <v/>
      </c>
      <c r="K27" s="201" t="s">
        <v>776</v>
      </c>
      <c r="L27" s="202" t="s">
        <v>777</v>
      </c>
      <c r="M27" s="203" t="s">
        <v>778</v>
      </c>
    </row>
  </sheetData>
  <mergeCells count="23">
    <mergeCell ref="B22:B24"/>
    <mergeCell ref="C22:D22"/>
    <mergeCell ref="C23:D23"/>
    <mergeCell ref="C24:D24"/>
    <mergeCell ref="B25:B27"/>
    <mergeCell ref="C25:D25"/>
    <mergeCell ref="C26:D26"/>
    <mergeCell ref="C27:D27"/>
    <mergeCell ref="B7:B9"/>
    <mergeCell ref="C7:D7"/>
    <mergeCell ref="C8:D8"/>
    <mergeCell ref="C9:D9"/>
    <mergeCell ref="B10:B21"/>
    <mergeCell ref="C10:C12"/>
    <mergeCell ref="C13:C15"/>
    <mergeCell ref="C16:C18"/>
    <mergeCell ref="C19:C21"/>
    <mergeCell ref="B1:M1"/>
    <mergeCell ref="B2:M3"/>
    <mergeCell ref="B5:D6"/>
    <mergeCell ref="E5:G5"/>
    <mergeCell ref="H5:J5"/>
    <mergeCell ref="K5:M5"/>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64" width="6.6328125" style="1" customWidth="1"/>
    <col min="65" max="16384" width="9" style="1"/>
  </cols>
  <sheetData>
    <row r="1" spans="2:64" ht="12" customHeight="1" x14ac:dyDescent="0.2">
      <c r="B1" s="259" t="s">
        <v>0</v>
      </c>
      <c r="C1" s="259"/>
      <c r="D1" s="259"/>
      <c r="E1" s="259"/>
      <c r="F1" s="259"/>
      <c r="G1" s="259"/>
      <c r="H1" s="259"/>
      <c r="I1" s="259"/>
      <c r="J1" s="259"/>
      <c r="K1" s="259"/>
      <c r="L1" s="259"/>
      <c r="M1" s="259"/>
      <c r="N1" s="259"/>
      <c r="O1" s="259"/>
      <c r="P1" s="259"/>
      <c r="Q1" s="259"/>
      <c r="R1" s="259"/>
      <c r="S1" s="259"/>
      <c r="T1" s="259"/>
      <c r="U1" s="259"/>
    </row>
    <row r="2" spans="2:64" ht="12" customHeight="1" x14ac:dyDescent="0.2">
      <c r="B2" s="259"/>
      <c r="C2" s="259"/>
      <c r="D2" s="259"/>
      <c r="E2" s="259"/>
      <c r="F2" s="259"/>
      <c r="G2" s="259"/>
      <c r="H2" s="259"/>
      <c r="I2" s="259"/>
      <c r="J2" s="259"/>
      <c r="K2" s="259"/>
      <c r="L2" s="259"/>
      <c r="M2" s="259"/>
      <c r="N2" s="259"/>
      <c r="O2" s="259"/>
      <c r="P2" s="259"/>
      <c r="Q2" s="259"/>
      <c r="R2" s="259"/>
      <c r="S2" s="259"/>
      <c r="T2" s="259"/>
      <c r="U2" s="259"/>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row>
    <row r="3" spans="2:64" x14ac:dyDescent="0.2">
      <c r="B3" s="80" t="s">
        <v>1</v>
      </c>
      <c r="C3" s="81"/>
      <c r="D3" s="81"/>
      <c r="E3" s="81"/>
      <c r="F3" s="81"/>
      <c r="G3" s="81"/>
      <c r="H3" s="81"/>
      <c r="I3" s="81"/>
      <c r="J3" s="81"/>
      <c r="K3" s="81"/>
      <c r="L3" s="81"/>
      <c r="M3" s="81"/>
      <c r="N3" s="81"/>
      <c r="O3" s="81"/>
      <c r="P3" s="81"/>
      <c r="Q3" s="81"/>
      <c r="R3" s="81"/>
      <c r="S3" s="81"/>
      <c r="T3" s="81"/>
      <c r="U3" s="80"/>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2:64" ht="13.5" customHeight="1" x14ac:dyDescent="0.2">
      <c r="B4" s="260" t="s">
        <v>58</v>
      </c>
      <c r="C4" s="260" t="s">
        <v>133</v>
      </c>
      <c r="D4" s="260" t="s">
        <v>26</v>
      </c>
      <c r="E4" s="260"/>
      <c r="F4" s="260"/>
      <c r="G4" s="266" t="s">
        <v>790</v>
      </c>
      <c r="H4" s="267"/>
      <c r="I4" s="267"/>
      <c r="J4" s="268"/>
      <c r="K4" s="266" t="s">
        <v>791</v>
      </c>
      <c r="L4" s="267"/>
      <c r="M4" s="267"/>
      <c r="N4" s="268"/>
      <c r="O4" s="266" t="s">
        <v>792</v>
      </c>
      <c r="P4" s="267"/>
      <c r="Q4" s="267"/>
      <c r="R4" s="268"/>
      <c r="S4" s="266" t="s">
        <v>793</v>
      </c>
      <c r="T4" s="267"/>
      <c r="U4" s="267"/>
      <c r="V4" s="268"/>
      <c r="W4" s="266" t="s">
        <v>794</v>
      </c>
      <c r="X4" s="267"/>
      <c r="Y4" s="267"/>
      <c r="Z4" s="268"/>
      <c r="AA4" s="266" t="s">
        <v>795</v>
      </c>
      <c r="AB4" s="267"/>
      <c r="AC4" s="267"/>
      <c r="AD4" s="268"/>
      <c r="AE4" s="266" t="s">
        <v>796</v>
      </c>
      <c r="AF4" s="267"/>
      <c r="AG4" s="267"/>
      <c r="AH4" s="268"/>
      <c r="AI4" s="266" t="s">
        <v>797</v>
      </c>
      <c r="AJ4" s="267"/>
      <c r="AK4" s="267"/>
      <c r="AL4" s="268"/>
      <c r="AM4" s="266" t="s">
        <v>798</v>
      </c>
      <c r="AN4" s="267"/>
      <c r="AO4" s="267"/>
      <c r="AP4" s="268"/>
      <c r="AQ4" s="266" t="s">
        <v>798</v>
      </c>
      <c r="AR4" s="267"/>
      <c r="AS4" s="267"/>
      <c r="AT4" s="268"/>
      <c r="AU4" s="266" t="s">
        <v>798</v>
      </c>
      <c r="AV4" s="267"/>
      <c r="AW4" s="267"/>
      <c r="AX4" s="268"/>
      <c r="AY4" s="266" t="s">
        <v>798</v>
      </c>
      <c r="AZ4" s="267"/>
      <c r="BA4" s="267"/>
      <c r="BB4" s="268"/>
      <c r="BC4" s="266" t="s">
        <v>798</v>
      </c>
      <c r="BD4" s="267"/>
      <c r="BE4" s="267"/>
      <c r="BF4" s="268"/>
      <c r="BG4" s="262" t="s">
        <v>69</v>
      </c>
      <c r="BH4" s="262"/>
      <c r="BI4" s="262"/>
      <c r="BJ4" s="262"/>
      <c r="BK4" s="262"/>
      <c r="BL4" s="262"/>
    </row>
    <row r="5" spans="2:64" x14ac:dyDescent="0.2">
      <c r="B5" s="260"/>
      <c r="C5" s="260"/>
      <c r="D5" s="260"/>
      <c r="E5" s="260"/>
      <c r="F5" s="260"/>
      <c r="G5" s="262" t="s">
        <v>60</v>
      </c>
      <c r="H5" s="262"/>
      <c r="I5" s="262"/>
      <c r="J5" s="261" t="s">
        <v>61</v>
      </c>
      <c r="K5" s="262" t="s">
        <v>60</v>
      </c>
      <c r="L5" s="262"/>
      <c r="M5" s="262"/>
      <c r="N5" s="261" t="s">
        <v>61</v>
      </c>
      <c r="O5" s="262" t="s">
        <v>60</v>
      </c>
      <c r="P5" s="262"/>
      <c r="Q5" s="262"/>
      <c r="R5" s="261" t="s">
        <v>61</v>
      </c>
      <c r="S5" s="262" t="s">
        <v>60</v>
      </c>
      <c r="T5" s="262"/>
      <c r="U5" s="262"/>
      <c r="V5" s="261" t="s">
        <v>61</v>
      </c>
      <c r="W5" s="262" t="s">
        <v>60</v>
      </c>
      <c r="X5" s="262"/>
      <c r="Y5" s="262"/>
      <c r="Z5" s="261" t="s">
        <v>61</v>
      </c>
      <c r="AA5" s="262" t="s">
        <v>60</v>
      </c>
      <c r="AB5" s="262"/>
      <c r="AC5" s="262"/>
      <c r="AD5" s="261" t="s">
        <v>61</v>
      </c>
      <c r="AE5" s="262" t="s">
        <v>60</v>
      </c>
      <c r="AF5" s="262"/>
      <c r="AG5" s="262"/>
      <c r="AH5" s="261" t="s">
        <v>61</v>
      </c>
      <c r="AI5" s="262" t="s">
        <v>60</v>
      </c>
      <c r="AJ5" s="262"/>
      <c r="AK5" s="262"/>
      <c r="AL5" s="261" t="s">
        <v>61</v>
      </c>
      <c r="AM5" s="262" t="s">
        <v>60</v>
      </c>
      <c r="AN5" s="262"/>
      <c r="AO5" s="262"/>
      <c r="AP5" s="261" t="s">
        <v>61</v>
      </c>
      <c r="AQ5" s="270" t="s">
        <v>60</v>
      </c>
      <c r="AR5" s="271"/>
      <c r="AS5" s="272"/>
      <c r="AT5" s="273" t="s">
        <v>68</v>
      </c>
      <c r="AU5" s="270" t="s">
        <v>60</v>
      </c>
      <c r="AV5" s="271"/>
      <c r="AW5" s="272"/>
      <c r="AX5" s="273" t="s">
        <v>68</v>
      </c>
      <c r="AY5" s="270" t="s">
        <v>60</v>
      </c>
      <c r="AZ5" s="271"/>
      <c r="BA5" s="272"/>
      <c r="BB5" s="273" t="s">
        <v>68</v>
      </c>
      <c r="BC5" s="270" t="s">
        <v>60</v>
      </c>
      <c r="BD5" s="271"/>
      <c r="BE5" s="272"/>
      <c r="BF5" s="273" t="s">
        <v>68</v>
      </c>
      <c r="BG5" s="262" t="s">
        <v>67</v>
      </c>
      <c r="BH5" s="262"/>
      <c r="BI5" s="262"/>
      <c r="BJ5" s="262" t="s">
        <v>68</v>
      </c>
      <c r="BK5" s="262"/>
      <c r="BL5" s="262"/>
    </row>
    <row r="6" spans="2:64" x14ac:dyDescent="0.2">
      <c r="B6" s="269"/>
      <c r="C6" s="269"/>
      <c r="D6" s="4" t="s">
        <v>23</v>
      </c>
      <c r="E6" s="4" t="s">
        <v>24</v>
      </c>
      <c r="F6" s="4" t="s">
        <v>25</v>
      </c>
      <c r="G6" s="4" t="s">
        <v>23</v>
      </c>
      <c r="H6" s="4" t="s">
        <v>24</v>
      </c>
      <c r="I6" s="4" t="s">
        <v>25</v>
      </c>
      <c r="J6" s="258"/>
      <c r="K6" s="4" t="s">
        <v>23</v>
      </c>
      <c r="L6" s="4" t="s">
        <v>24</v>
      </c>
      <c r="M6" s="4" t="s">
        <v>25</v>
      </c>
      <c r="N6" s="258"/>
      <c r="O6" s="4" t="s">
        <v>23</v>
      </c>
      <c r="P6" s="4" t="s">
        <v>24</v>
      </c>
      <c r="Q6" s="4" t="s">
        <v>25</v>
      </c>
      <c r="R6" s="258"/>
      <c r="S6" s="4" t="s">
        <v>23</v>
      </c>
      <c r="T6" s="4" t="s">
        <v>24</v>
      </c>
      <c r="U6" s="4" t="s">
        <v>25</v>
      </c>
      <c r="V6" s="258"/>
      <c r="W6" s="4" t="s">
        <v>23</v>
      </c>
      <c r="X6" s="4" t="s">
        <v>24</v>
      </c>
      <c r="Y6" s="4" t="s">
        <v>25</v>
      </c>
      <c r="Z6" s="258"/>
      <c r="AA6" s="4" t="s">
        <v>23</v>
      </c>
      <c r="AB6" s="4" t="s">
        <v>24</v>
      </c>
      <c r="AC6" s="4" t="s">
        <v>25</v>
      </c>
      <c r="AD6" s="258"/>
      <c r="AE6" s="4" t="s">
        <v>23</v>
      </c>
      <c r="AF6" s="4" t="s">
        <v>24</v>
      </c>
      <c r="AG6" s="4" t="s">
        <v>25</v>
      </c>
      <c r="AH6" s="258"/>
      <c r="AI6" s="4" t="s">
        <v>23</v>
      </c>
      <c r="AJ6" s="4" t="s">
        <v>24</v>
      </c>
      <c r="AK6" s="4" t="s">
        <v>25</v>
      </c>
      <c r="AL6" s="258"/>
      <c r="AM6" s="4" t="s">
        <v>23</v>
      </c>
      <c r="AN6" s="4" t="s">
        <v>24</v>
      </c>
      <c r="AO6" s="4" t="s">
        <v>25</v>
      </c>
      <c r="AP6" s="258"/>
      <c r="AQ6" s="217" t="s">
        <v>396</v>
      </c>
      <c r="AR6" s="217" t="s">
        <v>418</v>
      </c>
      <c r="AS6" s="217" t="s">
        <v>136</v>
      </c>
      <c r="AT6" s="274"/>
      <c r="AU6" s="217" t="s">
        <v>396</v>
      </c>
      <c r="AV6" s="217" t="s">
        <v>418</v>
      </c>
      <c r="AW6" s="217" t="s">
        <v>136</v>
      </c>
      <c r="AX6" s="274"/>
      <c r="AY6" s="217" t="s">
        <v>396</v>
      </c>
      <c r="AZ6" s="217" t="s">
        <v>418</v>
      </c>
      <c r="BA6" s="217" t="s">
        <v>136</v>
      </c>
      <c r="BB6" s="274"/>
      <c r="BC6" s="217" t="s">
        <v>396</v>
      </c>
      <c r="BD6" s="217" t="s">
        <v>418</v>
      </c>
      <c r="BE6" s="217" t="s">
        <v>136</v>
      </c>
      <c r="BF6" s="274"/>
      <c r="BG6" s="4" t="s">
        <v>23</v>
      </c>
      <c r="BH6" s="4" t="s">
        <v>24</v>
      </c>
      <c r="BI6" s="4" t="s">
        <v>25</v>
      </c>
      <c r="BJ6" s="4" t="s">
        <v>23</v>
      </c>
      <c r="BK6" s="4" t="s">
        <v>24</v>
      </c>
      <c r="BL6" s="4" t="s">
        <v>25</v>
      </c>
    </row>
    <row r="7" spans="2:64" ht="13.5" thickBot="1" x14ac:dyDescent="0.25">
      <c r="B7" s="58" t="s">
        <v>62</v>
      </c>
      <c r="C7" s="59" t="s">
        <v>63</v>
      </c>
      <c r="D7" s="99" t="s">
        <v>5</v>
      </c>
      <c r="E7" s="99" t="s">
        <v>6</v>
      </c>
      <c r="F7" s="99" t="s">
        <v>7</v>
      </c>
      <c r="G7" s="100" t="s">
        <v>906</v>
      </c>
      <c r="H7" s="100" t="s">
        <v>907</v>
      </c>
      <c r="I7" s="100" t="s">
        <v>908</v>
      </c>
      <c r="J7" s="133" t="s">
        <v>927</v>
      </c>
      <c r="K7" s="100" t="s">
        <v>909</v>
      </c>
      <c r="L7" s="100" t="s">
        <v>910</v>
      </c>
      <c r="M7" s="100" t="s">
        <v>911</v>
      </c>
      <c r="N7" s="133" t="s">
        <v>928</v>
      </c>
      <c r="O7" s="100" t="s">
        <v>912</v>
      </c>
      <c r="P7" s="100" t="s">
        <v>913</v>
      </c>
      <c r="Q7" s="100" t="s">
        <v>914</v>
      </c>
      <c r="R7" s="133" t="s">
        <v>929</v>
      </c>
      <c r="S7" s="100" t="s">
        <v>915</v>
      </c>
      <c r="T7" s="100" t="s">
        <v>916</v>
      </c>
      <c r="U7" s="100" t="s">
        <v>917</v>
      </c>
      <c r="V7" s="133" t="s">
        <v>930</v>
      </c>
      <c r="W7" s="100" t="s">
        <v>918</v>
      </c>
      <c r="X7" s="100" t="s">
        <v>919</v>
      </c>
      <c r="Y7" s="100" t="s">
        <v>920</v>
      </c>
      <c r="Z7" s="133" t="s">
        <v>931</v>
      </c>
      <c r="AA7" s="100" t="s">
        <v>921</v>
      </c>
      <c r="AB7" s="100" t="s">
        <v>922</v>
      </c>
      <c r="AC7" s="100" t="s">
        <v>923</v>
      </c>
      <c r="AD7" s="133" t="s">
        <v>932</v>
      </c>
      <c r="AE7" s="100" t="s">
        <v>924</v>
      </c>
      <c r="AF7" s="100" t="s">
        <v>925</v>
      </c>
      <c r="AG7" s="100" t="s">
        <v>926</v>
      </c>
      <c r="AH7" s="133" t="s">
        <v>933</v>
      </c>
      <c r="AI7" s="100" t="s">
        <v>802</v>
      </c>
      <c r="AJ7" s="100" t="s">
        <v>803</v>
      </c>
      <c r="AK7" s="100" t="s">
        <v>804</v>
      </c>
      <c r="AL7" s="133" t="s">
        <v>815</v>
      </c>
      <c r="AM7" s="100" t="s">
        <v>805</v>
      </c>
      <c r="AN7" s="100" t="s">
        <v>806</v>
      </c>
      <c r="AO7" s="100" t="s">
        <v>807</v>
      </c>
      <c r="AP7" s="133" t="s">
        <v>816</v>
      </c>
      <c r="AQ7" s="234" t="s">
        <v>808</v>
      </c>
      <c r="AR7" s="234" t="s">
        <v>809</v>
      </c>
      <c r="AS7" s="234" t="s">
        <v>810</v>
      </c>
      <c r="AT7" s="133" t="s">
        <v>817</v>
      </c>
      <c r="AU7" s="234" t="s">
        <v>811</v>
      </c>
      <c r="AV7" s="234" t="s">
        <v>812</v>
      </c>
      <c r="AW7" s="234" t="s">
        <v>813</v>
      </c>
      <c r="AX7" s="133" t="s">
        <v>818</v>
      </c>
      <c r="AY7" s="234" t="s">
        <v>814</v>
      </c>
      <c r="AZ7" s="234" t="s">
        <v>856</v>
      </c>
      <c r="BA7" s="234" t="s">
        <v>857</v>
      </c>
      <c r="BB7" s="133" t="s">
        <v>858</v>
      </c>
      <c r="BC7" s="234" t="s">
        <v>860</v>
      </c>
      <c r="BD7" s="234" t="s">
        <v>861</v>
      </c>
      <c r="BE7" s="234" t="s">
        <v>862</v>
      </c>
      <c r="BF7" s="133" t="s">
        <v>859</v>
      </c>
      <c r="BG7" s="100" t="s">
        <v>493</v>
      </c>
      <c r="BH7" s="100" t="s">
        <v>494</v>
      </c>
      <c r="BI7" s="100" t="s">
        <v>495</v>
      </c>
      <c r="BJ7" s="133" t="s">
        <v>505</v>
      </c>
      <c r="BK7" s="133" t="s">
        <v>506</v>
      </c>
      <c r="BL7" s="133" t="s">
        <v>507</v>
      </c>
    </row>
    <row r="8" spans="2:64" x14ac:dyDescent="0.2">
      <c r="B8" s="263" t="s">
        <v>455</v>
      </c>
      <c r="C8" s="263"/>
      <c r="D8" s="105" t="s">
        <v>456</v>
      </c>
      <c r="E8" s="105" t="s">
        <v>457</v>
      </c>
      <c r="F8" s="105" t="s">
        <v>458</v>
      </c>
      <c r="G8" s="105" t="s">
        <v>883</v>
      </c>
      <c r="H8" s="105" t="s">
        <v>884</v>
      </c>
      <c r="I8" s="105" t="s">
        <v>885</v>
      </c>
      <c r="J8" s="129" t="e">
        <f>IF(OR(I8="",F8=0),"",I8/F8*100)</f>
        <v>#VALUE!</v>
      </c>
      <c r="K8" s="105" t="s">
        <v>886</v>
      </c>
      <c r="L8" s="105" t="s">
        <v>887</v>
      </c>
      <c r="M8" s="105" t="s">
        <v>888</v>
      </c>
      <c r="N8" s="129" t="e">
        <f>IF(OR(M8="",F8=0),"",M8/F8*100)</f>
        <v>#VALUE!</v>
      </c>
      <c r="O8" s="105" t="s">
        <v>889</v>
      </c>
      <c r="P8" s="105" t="s">
        <v>890</v>
      </c>
      <c r="Q8" s="105" t="s">
        <v>891</v>
      </c>
      <c r="R8" s="129" t="e">
        <f>IF(OR(Q8="",F8=0),"",Q8/F8*100)</f>
        <v>#VALUE!</v>
      </c>
      <c r="S8" s="105" t="s">
        <v>892</v>
      </c>
      <c r="T8" s="105" t="s">
        <v>893</v>
      </c>
      <c r="U8" s="105" t="s">
        <v>894</v>
      </c>
      <c r="V8" s="129" t="e">
        <f>IF(OR(U8="",F8=0),"",U8/F8*100)</f>
        <v>#VALUE!</v>
      </c>
      <c r="W8" s="105" t="s">
        <v>895</v>
      </c>
      <c r="X8" s="105" t="s">
        <v>896</v>
      </c>
      <c r="Y8" s="105" t="s">
        <v>897</v>
      </c>
      <c r="Z8" s="129" t="e">
        <f>IF(OR(Y8="",F8=0),"",Y8/F8*100)</f>
        <v>#VALUE!</v>
      </c>
      <c r="AA8" s="105" t="s">
        <v>898</v>
      </c>
      <c r="AB8" s="105" t="s">
        <v>899</v>
      </c>
      <c r="AC8" s="105" t="s">
        <v>900</v>
      </c>
      <c r="AD8" s="129" t="e">
        <f>IF(OR(AC8="",F8=0),"",AC8/F8*100)</f>
        <v>#VALUE!</v>
      </c>
      <c r="AE8" s="105" t="s">
        <v>901</v>
      </c>
      <c r="AF8" s="105" t="s">
        <v>902</v>
      </c>
      <c r="AG8" s="105" t="s">
        <v>903</v>
      </c>
      <c r="AH8" s="129" t="e">
        <f>IF(OR(AG8="",F8=0),"",AG8/F8*100)</f>
        <v>#VALUE!</v>
      </c>
      <c r="AI8" s="105" t="s">
        <v>819</v>
      </c>
      <c r="AJ8" s="105" t="s">
        <v>820</v>
      </c>
      <c r="AK8" s="105" t="s">
        <v>821</v>
      </c>
      <c r="AL8" s="129" t="e">
        <f>IF(OR(AK8="",F8=0),"",AK8/F8*100)</f>
        <v>#VALUE!</v>
      </c>
      <c r="AM8" s="105" t="s">
        <v>822</v>
      </c>
      <c r="AN8" s="105" t="s">
        <v>823</v>
      </c>
      <c r="AO8" s="105" t="s">
        <v>824</v>
      </c>
      <c r="AP8" s="129" t="e">
        <f>IF(OR(AO8="",F8=0),"",AO8/F8*100)</f>
        <v>#VALUE!</v>
      </c>
      <c r="AQ8" s="233" t="s">
        <v>825</v>
      </c>
      <c r="AR8" s="233" t="s">
        <v>826</v>
      </c>
      <c r="AS8" s="233" t="s">
        <v>827</v>
      </c>
      <c r="AT8" s="129" t="e">
        <f>IF(OR(AS8="",F8=0),"",AS8/F8*100)</f>
        <v>#VALUE!</v>
      </c>
      <c r="AU8" s="233" t="s">
        <v>828</v>
      </c>
      <c r="AV8" s="233" t="s">
        <v>829</v>
      </c>
      <c r="AW8" s="233" t="s">
        <v>830</v>
      </c>
      <c r="AX8" s="129" t="e">
        <f>IF(OR(AW8="",F8=0),"",AW8/F8*100)</f>
        <v>#VALUE!</v>
      </c>
      <c r="AY8" s="233" t="s">
        <v>863</v>
      </c>
      <c r="AZ8" s="233" t="s">
        <v>864</v>
      </c>
      <c r="BA8" s="233" t="s">
        <v>865</v>
      </c>
      <c r="BB8" s="129" t="e">
        <f>IF(OR(BA8="",F8=0),"",BA8/F8*100)</f>
        <v>#VALUE!</v>
      </c>
      <c r="BC8" s="233" t="s">
        <v>866</v>
      </c>
      <c r="BD8" s="233" t="s">
        <v>867</v>
      </c>
      <c r="BE8" s="233" t="s">
        <v>868</v>
      </c>
      <c r="BF8" s="129" t="e">
        <f>IF(OR(BE8="",F8=0),"",BE8/F8*100)</f>
        <v>#VALUE!</v>
      </c>
      <c r="BG8" s="105" t="s">
        <v>452</v>
      </c>
      <c r="BH8" s="105" t="s">
        <v>453</v>
      </c>
      <c r="BI8" s="105" t="s">
        <v>454</v>
      </c>
      <c r="BJ8" s="129" t="e">
        <f>IF(OR(BG8="",D8=0),"",BG8/D8*100)</f>
        <v>#VALUE!</v>
      </c>
      <c r="BK8" s="129" t="e">
        <f>IF(OR(BH8="",E8=0),"",BH8/E8*100)</f>
        <v>#VALUE!</v>
      </c>
      <c r="BL8" s="129" t="e">
        <f>IF(OR(BI8="",F8=0),"",BI8/F8*100)</f>
        <v>#VALUE!</v>
      </c>
    </row>
    <row r="10" spans="2:64" ht="13.5" thickBot="1" x14ac:dyDescent="0.25">
      <c r="B10" s="128" t="s">
        <v>43</v>
      </c>
      <c r="C10" s="128" t="s">
        <v>44</v>
      </c>
      <c r="D10" s="99" t="s">
        <v>45</v>
      </c>
      <c r="E10" s="99" t="s">
        <v>46</v>
      </c>
      <c r="F10" s="99" t="s">
        <v>47</v>
      </c>
      <c r="G10" s="100" t="s">
        <v>934</v>
      </c>
      <c r="H10" s="100" t="s">
        <v>935</v>
      </c>
      <c r="I10" s="100" t="s">
        <v>936</v>
      </c>
      <c r="J10" s="133" t="s">
        <v>955</v>
      </c>
      <c r="K10" s="100" t="s">
        <v>937</v>
      </c>
      <c r="L10" s="100" t="s">
        <v>938</v>
      </c>
      <c r="M10" s="100" t="s">
        <v>939</v>
      </c>
      <c r="N10" s="133" t="s">
        <v>956</v>
      </c>
      <c r="O10" s="100" t="s">
        <v>940</v>
      </c>
      <c r="P10" s="100" t="s">
        <v>941</v>
      </c>
      <c r="Q10" s="100" t="s">
        <v>942</v>
      </c>
      <c r="R10" s="133" t="s">
        <v>957</v>
      </c>
      <c r="S10" s="100" t="s">
        <v>943</v>
      </c>
      <c r="T10" s="100" t="s">
        <v>944</v>
      </c>
      <c r="U10" s="100" t="s">
        <v>945</v>
      </c>
      <c r="V10" s="133" t="s">
        <v>958</v>
      </c>
      <c r="W10" s="100" t="s">
        <v>946</v>
      </c>
      <c r="X10" s="100" t="s">
        <v>947</v>
      </c>
      <c r="Y10" s="100" t="s">
        <v>948</v>
      </c>
      <c r="Z10" s="133" t="s">
        <v>959</v>
      </c>
      <c r="AA10" s="100" t="s">
        <v>949</v>
      </c>
      <c r="AB10" s="100" t="s">
        <v>950</v>
      </c>
      <c r="AC10" s="100" t="s">
        <v>951</v>
      </c>
      <c r="AD10" s="133" t="s">
        <v>960</v>
      </c>
      <c r="AE10" s="100" t="s">
        <v>952</v>
      </c>
      <c r="AF10" s="100" t="s">
        <v>953</v>
      </c>
      <c r="AG10" s="100" t="s">
        <v>954</v>
      </c>
      <c r="AH10" s="133" t="s">
        <v>961</v>
      </c>
      <c r="AI10" s="100" t="s">
        <v>831</v>
      </c>
      <c r="AJ10" s="100" t="s">
        <v>832</v>
      </c>
      <c r="AK10" s="100" t="s">
        <v>833</v>
      </c>
      <c r="AL10" s="133" t="s">
        <v>852</v>
      </c>
      <c r="AM10" s="100" t="s">
        <v>834</v>
      </c>
      <c r="AN10" s="100" t="s">
        <v>835</v>
      </c>
      <c r="AO10" s="100" t="s">
        <v>836</v>
      </c>
      <c r="AP10" s="133" t="s">
        <v>853</v>
      </c>
      <c r="AQ10" s="235" t="s">
        <v>837</v>
      </c>
      <c r="AR10" s="235" t="s">
        <v>838</v>
      </c>
      <c r="AS10" s="235" t="s">
        <v>839</v>
      </c>
      <c r="AT10" s="133" t="s">
        <v>854</v>
      </c>
      <c r="AU10" s="234" t="s">
        <v>840</v>
      </c>
      <c r="AV10" s="234" t="s">
        <v>841</v>
      </c>
      <c r="AW10" s="234" t="s">
        <v>842</v>
      </c>
      <c r="AX10" s="133" t="s">
        <v>855</v>
      </c>
      <c r="AY10" s="234" t="s">
        <v>869</v>
      </c>
      <c r="AZ10" s="234" t="s">
        <v>870</v>
      </c>
      <c r="BA10" s="234" t="s">
        <v>871</v>
      </c>
      <c r="BB10" s="133" t="s">
        <v>875</v>
      </c>
      <c r="BC10" s="234" t="s">
        <v>872</v>
      </c>
      <c r="BD10" s="234" t="s">
        <v>873</v>
      </c>
      <c r="BE10" s="234" t="s">
        <v>874</v>
      </c>
      <c r="BF10" s="133" t="s">
        <v>876</v>
      </c>
      <c r="BG10" s="100" t="s">
        <v>499</v>
      </c>
      <c r="BH10" s="100" t="s">
        <v>500</v>
      </c>
      <c r="BI10" s="100" t="s">
        <v>501</v>
      </c>
      <c r="BJ10" s="133" t="s">
        <v>508</v>
      </c>
      <c r="BK10" s="133" t="s">
        <v>509</v>
      </c>
      <c r="BL10" s="133" t="s">
        <v>510</v>
      </c>
    </row>
    <row r="11" spans="2:64" x14ac:dyDescent="0.2">
      <c r="B11" s="264" t="s">
        <v>459</v>
      </c>
      <c r="C11" s="265"/>
      <c r="D11" s="105" t="s">
        <v>425</v>
      </c>
      <c r="E11" s="105" t="s">
        <v>426</v>
      </c>
      <c r="F11" s="105" t="s">
        <v>427</v>
      </c>
      <c r="G11" s="105" t="s">
        <v>904</v>
      </c>
      <c r="H11" s="105" t="s">
        <v>905</v>
      </c>
      <c r="I11" s="105" t="s">
        <v>962</v>
      </c>
      <c r="J11" s="129" t="e">
        <f>IF(OR(I11="",F11=0),"",I11/F11*100)</f>
        <v>#VALUE!</v>
      </c>
      <c r="K11" s="105" t="s">
        <v>963</v>
      </c>
      <c r="L11" s="105" t="s">
        <v>964</v>
      </c>
      <c r="M11" s="105" t="s">
        <v>965</v>
      </c>
      <c r="N11" s="129" t="e">
        <f>IF(OR(M11="",F11=0),"",M11/F11*100)</f>
        <v>#VALUE!</v>
      </c>
      <c r="O11" s="105" t="s">
        <v>966</v>
      </c>
      <c r="P11" s="105" t="s">
        <v>967</v>
      </c>
      <c r="Q11" s="105" t="s">
        <v>968</v>
      </c>
      <c r="R11" s="129" t="e">
        <f>IF(OR(Q11="",F11=0),"",Q11/F11*100)</f>
        <v>#VALUE!</v>
      </c>
      <c r="S11" s="105" t="s">
        <v>969</v>
      </c>
      <c r="T11" s="105" t="s">
        <v>970</v>
      </c>
      <c r="U11" s="105" t="s">
        <v>971</v>
      </c>
      <c r="V11" s="129" t="e">
        <f>IF(OR(U11="",F11=0),"",U11/F11*100)</f>
        <v>#VALUE!</v>
      </c>
      <c r="W11" s="105" t="s">
        <v>972</v>
      </c>
      <c r="X11" s="105" t="s">
        <v>973</v>
      </c>
      <c r="Y11" s="105" t="s">
        <v>974</v>
      </c>
      <c r="Z11" s="129" t="e">
        <f>IF(OR(Y11="",F11=0),"",Y11/F11*100)</f>
        <v>#VALUE!</v>
      </c>
      <c r="AA11" s="105" t="s">
        <v>975</v>
      </c>
      <c r="AB11" s="105" t="s">
        <v>976</v>
      </c>
      <c r="AC11" s="105" t="s">
        <v>977</v>
      </c>
      <c r="AD11" s="129" t="e">
        <f>IF(OR(AC11="",F11=0),"",AC11/F11*100)</f>
        <v>#VALUE!</v>
      </c>
      <c r="AE11" s="105" t="s">
        <v>978</v>
      </c>
      <c r="AF11" s="105" t="s">
        <v>979</v>
      </c>
      <c r="AG11" s="105" t="s">
        <v>980</v>
      </c>
      <c r="AH11" s="129" t="e">
        <f>IF(OR(AG11="",F11=0),"",AG11/F11*100)</f>
        <v>#VALUE!</v>
      </c>
      <c r="AI11" s="105" t="s">
        <v>502</v>
      </c>
      <c r="AJ11" s="105" t="s">
        <v>503</v>
      </c>
      <c r="AK11" s="105" t="s">
        <v>504</v>
      </c>
      <c r="AL11" s="129" t="e">
        <f>IF(OR(AK11="",F11=0),"",AK11/F11*100)</f>
        <v>#VALUE!</v>
      </c>
      <c r="AM11" s="105" t="s">
        <v>843</v>
      </c>
      <c r="AN11" s="105" t="s">
        <v>844</v>
      </c>
      <c r="AO11" s="105" t="s">
        <v>845</v>
      </c>
      <c r="AP11" s="129" t="e">
        <f>IF(OR(AO11="",F11=0),"",AO11/F11*100)</f>
        <v>#VALUE!</v>
      </c>
      <c r="AQ11" s="236" t="s">
        <v>846</v>
      </c>
      <c r="AR11" s="236" t="s">
        <v>847</v>
      </c>
      <c r="AS11" s="236" t="s">
        <v>848</v>
      </c>
      <c r="AT11" s="129" t="e">
        <f>IF(OR(AS11="",F11=0),"",AS11/F11*100)</f>
        <v>#VALUE!</v>
      </c>
      <c r="AU11" s="233" t="s">
        <v>849</v>
      </c>
      <c r="AV11" s="233" t="s">
        <v>850</v>
      </c>
      <c r="AW11" s="233" t="s">
        <v>851</v>
      </c>
      <c r="AX11" s="129" t="e">
        <f>IF(OR(AW11="",F11=0),"",AW11/F11*100)</f>
        <v>#VALUE!</v>
      </c>
      <c r="AY11" s="233" t="s">
        <v>877</v>
      </c>
      <c r="AZ11" s="233" t="s">
        <v>878</v>
      </c>
      <c r="BA11" s="233" t="s">
        <v>879</v>
      </c>
      <c r="BB11" s="129" t="e">
        <f>IF(OR(BA11="",F11=0),"",BA11/F11*100)</f>
        <v>#VALUE!</v>
      </c>
      <c r="BC11" s="233" t="s">
        <v>880</v>
      </c>
      <c r="BD11" s="233" t="s">
        <v>881</v>
      </c>
      <c r="BE11" s="233" t="s">
        <v>882</v>
      </c>
      <c r="BF11" s="129" t="e">
        <f>IF(OR(BE11="",F11=0),"",BE11/F11*100)</f>
        <v>#VALUE!</v>
      </c>
      <c r="BG11" s="105" t="s">
        <v>502</v>
      </c>
      <c r="BH11" s="105" t="s">
        <v>503</v>
      </c>
      <c r="BI11" s="105" t="s">
        <v>504</v>
      </c>
      <c r="BJ11" s="129" t="e">
        <f>IF(OR(BG11="",D11=0),"",BG11/D11*100)</f>
        <v>#VALUE!</v>
      </c>
      <c r="BK11" s="129" t="e">
        <f>IF(OR(BH11="",E11=0),"",BH11/E11*100)</f>
        <v>#VALUE!</v>
      </c>
      <c r="BL11" s="129" t="e">
        <f>IF(OR(BI11="",F11=0),"",BI11/F11*100)</f>
        <v>#VALUE!</v>
      </c>
    </row>
  </sheetData>
  <mergeCells count="48">
    <mergeCell ref="AQ4:AT4"/>
    <mergeCell ref="AU4:AX4"/>
    <mergeCell ref="AY4:BB4"/>
    <mergeCell ref="BC4:BF4"/>
    <mergeCell ref="BC5:BE5"/>
    <mergeCell ref="AY5:BA5"/>
    <mergeCell ref="AU5:AW5"/>
    <mergeCell ref="AQ5:AS5"/>
    <mergeCell ref="BF5:BF6"/>
    <mergeCell ref="BB5:BB6"/>
    <mergeCell ref="AX5:AX6"/>
    <mergeCell ref="AT5:AT6"/>
    <mergeCell ref="B1:U2"/>
    <mergeCell ref="B4:B6"/>
    <mergeCell ref="C4:C6"/>
    <mergeCell ref="D4:F5"/>
    <mergeCell ref="V5:V6"/>
    <mergeCell ref="J5:J6"/>
    <mergeCell ref="G4:J4"/>
    <mergeCell ref="K4:N4"/>
    <mergeCell ref="O4:R4"/>
    <mergeCell ref="S4:V4"/>
    <mergeCell ref="G5:I5"/>
    <mergeCell ref="K5:M5"/>
    <mergeCell ref="N5:N6"/>
    <mergeCell ref="O5:Q5"/>
    <mergeCell ref="AI4:AL4"/>
    <mergeCell ref="W4:Z4"/>
    <mergeCell ref="W5:Y5"/>
    <mergeCell ref="Z5:Z6"/>
    <mergeCell ref="R5:R6"/>
    <mergeCell ref="S5:U5"/>
    <mergeCell ref="B8:C8"/>
    <mergeCell ref="B11:C11"/>
    <mergeCell ref="BG4:BL4"/>
    <mergeCell ref="BG5:BI5"/>
    <mergeCell ref="BJ5:BL5"/>
    <mergeCell ref="AM4:AP4"/>
    <mergeCell ref="AA5:AC5"/>
    <mergeCell ref="AD5:AD6"/>
    <mergeCell ref="AE5:AG5"/>
    <mergeCell ref="AH5:AH6"/>
    <mergeCell ref="AI5:AK5"/>
    <mergeCell ref="AM5:AO5"/>
    <mergeCell ref="AP5:AP6"/>
    <mergeCell ref="AL5:AL6"/>
    <mergeCell ref="AA4:AD4"/>
    <mergeCell ref="AE4:AH4"/>
  </mergeCells>
  <phoneticPr fontId="1"/>
  <pageMargins left="0.70866141732283505" right="0.70866141732283505" top="0.74803149606299202" bottom="0.74803149606299202" header="0.31496062992126" footer="0.31496062992126"/>
  <pageSetup paperSize="9" scale="3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39"/>
  <sheetViews>
    <sheetView topLeftCell="A10" zoomScale="145" zoomScaleNormal="145" workbookViewId="0">
      <selection activeCell="D64" sqref="D64"/>
    </sheetView>
  </sheetViews>
  <sheetFormatPr defaultColWidth="9" defaultRowHeight="13" x14ac:dyDescent="0.2"/>
  <cols>
    <col min="1" max="1" width="9" style="135"/>
    <col min="2" max="2" width="23.90625" style="135" bestFit="1" customWidth="1"/>
    <col min="3" max="3" width="21.08984375" style="135" bestFit="1" customWidth="1"/>
    <col min="4" max="4" width="23.90625" style="135" bestFit="1" customWidth="1"/>
    <col min="5" max="16384" width="9" style="135"/>
  </cols>
  <sheetData>
    <row r="2" spans="2:4" x14ac:dyDescent="0.2">
      <c r="B2" s="505" t="s">
        <v>512</v>
      </c>
      <c r="C2" s="505"/>
      <c r="D2" s="505"/>
    </row>
    <row r="3" spans="2:4" x14ac:dyDescent="0.2">
      <c r="B3" s="505"/>
      <c r="C3" s="505"/>
      <c r="D3" s="505"/>
    </row>
    <row r="4" spans="2:4" x14ac:dyDescent="0.2">
      <c r="B4" s="136" t="s">
        <v>513</v>
      </c>
      <c r="C4" s="136" t="s">
        <v>3</v>
      </c>
      <c r="D4" s="136" t="s">
        <v>406</v>
      </c>
    </row>
    <row r="5" spans="2:4" x14ac:dyDescent="0.2">
      <c r="B5" s="136" t="s">
        <v>514</v>
      </c>
      <c r="C5" s="136" t="s">
        <v>4</v>
      </c>
      <c r="D5" s="136" t="s">
        <v>407</v>
      </c>
    </row>
    <row r="6" spans="2:4" x14ac:dyDescent="0.2">
      <c r="B6" s="136" t="s">
        <v>515</v>
      </c>
      <c r="C6" s="136" t="s">
        <v>192</v>
      </c>
      <c r="D6" s="136" t="s">
        <v>408</v>
      </c>
    </row>
    <row r="7" spans="2:4" x14ac:dyDescent="0.2">
      <c r="B7" s="136" t="s">
        <v>516</v>
      </c>
      <c r="C7" s="136" t="s">
        <v>517</v>
      </c>
      <c r="D7" s="136" t="s">
        <v>518</v>
      </c>
    </row>
    <row r="8" spans="2:4" x14ac:dyDescent="0.2">
      <c r="B8" s="136" t="s">
        <v>519</v>
      </c>
      <c r="C8" s="136" t="s">
        <v>520</v>
      </c>
      <c r="D8" s="137" t="s">
        <v>521</v>
      </c>
    </row>
    <row r="9" spans="2:4" x14ac:dyDescent="0.2">
      <c r="B9" s="136" t="s">
        <v>1</v>
      </c>
      <c r="C9" s="136" t="s">
        <v>522</v>
      </c>
      <c r="D9" s="137" t="s">
        <v>523</v>
      </c>
    </row>
    <row r="10" spans="2:4" x14ac:dyDescent="0.2">
      <c r="B10" s="136" t="s">
        <v>402</v>
      </c>
      <c r="C10" s="136" t="s">
        <v>524</v>
      </c>
      <c r="D10" s="137" t="s">
        <v>525</v>
      </c>
    </row>
    <row r="11" spans="2:4" x14ac:dyDescent="0.2">
      <c r="B11" s="136" t="s">
        <v>526</v>
      </c>
      <c r="C11" s="136" t="s">
        <v>527</v>
      </c>
      <c r="D11" s="136" t="s">
        <v>399</v>
      </c>
    </row>
    <row r="12" spans="2:4" x14ac:dyDescent="0.2">
      <c r="B12" s="136" t="s">
        <v>2</v>
      </c>
      <c r="C12" s="136" t="s">
        <v>528</v>
      </c>
      <c r="D12" s="136" t="s">
        <v>400</v>
      </c>
    </row>
    <row r="13" spans="2:4" x14ac:dyDescent="0.2">
      <c r="B13" s="136" t="s">
        <v>529</v>
      </c>
      <c r="C13" s="136" t="s">
        <v>530</v>
      </c>
      <c r="D13" s="136" t="s">
        <v>401</v>
      </c>
    </row>
    <row r="14" spans="2:4" x14ac:dyDescent="0.2">
      <c r="B14" s="136" t="s">
        <v>531</v>
      </c>
      <c r="C14" s="136" t="s">
        <v>532</v>
      </c>
      <c r="D14" s="137" t="s">
        <v>533</v>
      </c>
    </row>
    <row r="15" spans="2:4" x14ac:dyDescent="0.2">
      <c r="B15" s="136" t="s">
        <v>534</v>
      </c>
      <c r="C15" s="136" t="s">
        <v>397</v>
      </c>
      <c r="D15" s="137" t="s">
        <v>535</v>
      </c>
    </row>
    <row r="16" spans="2:4" x14ac:dyDescent="0.2">
      <c r="B16" s="136" t="s">
        <v>536</v>
      </c>
      <c r="C16" s="136" t="s">
        <v>398</v>
      </c>
      <c r="D16" s="137" t="s">
        <v>537</v>
      </c>
    </row>
    <row r="17" spans="2:4" x14ac:dyDescent="0.2">
      <c r="B17" s="136" t="s">
        <v>538</v>
      </c>
      <c r="C17" s="136" t="s">
        <v>539</v>
      </c>
      <c r="D17" s="137" t="s">
        <v>540</v>
      </c>
    </row>
    <row r="18" spans="2:4" x14ac:dyDescent="0.2">
      <c r="B18" s="136" t="s">
        <v>320</v>
      </c>
      <c r="C18" s="136" t="s">
        <v>541</v>
      </c>
      <c r="D18" s="137" t="s">
        <v>542</v>
      </c>
    </row>
    <row r="19" spans="2:4" x14ac:dyDescent="0.2">
      <c r="B19" s="136" t="s">
        <v>319</v>
      </c>
      <c r="C19" s="136" t="s">
        <v>543</v>
      </c>
      <c r="D19" s="137" t="s">
        <v>544</v>
      </c>
    </row>
    <row r="20" spans="2:4" x14ac:dyDescent="0.2">
      <c r="B20" s="136" t="s">
        <v>317</v>
      </c>
      <c r="C20" s="136" t="s">
        <v>390</v>
      </c>
      <c r="D20" s="137" t="s">
        <v>545</v>
      </c>
    </row>
    <row r="21" spans="2:4" x14ac:dyDescent="0.2">
      <c r="B21" s="136" t="s">
        <v>546</v>
      </c>
      <c r="C21" s="136" t="s">
        <v>547</v>
      </c>
      <c r="D21" s="137" t="s">
        <v>548</v>
      </c>
    </row>
    <row r="22" spans="2:4" x14ac:dyDescent="0.2">
      <c r="B22" s="136" t="s">
        <v>549</v>
      </c>
      <c r="C22" s="136" t="s">
        <v>550</v>
      </c>
      <c r="D22" s="137" t="s">
        <v>551</v>
      </c>
    </row>
    <row r="23" spans="2:4" x14ac:dyDescent="0.2">
      <c r="B23" s="136" t="s">
        <v>552</v>
      </c>
      <c r="C23" s="136" t="s">
        <v>553</v>
      </c>
      <c r="D23" s="137" t="s">
        <v>554</v>
      </c>
    </row>
    <row r="24" spans="2:4" x14ac:dyDescent="0.2">
      <c r="B24" s="136" t="s">
        <v>555</v>
      </c>
      <c r="C24" s="136" t="s">
        <v>556</v>
      </c>
      <c r="D24" s="137" t="s">
        <v>557</v>
      </c>
    </row>
    <row r="25" spans="2:4" x14ac:dyDescent="0.2">
      <c r="B25" s="136" t="s">
        <v>558</v>
      </c>
      <c r="C25" s="136" t="s">
        <v>559</v>
      </c>
      <c r="D25" s="137" t="s">
        <v>560</v>
      </c>
    </row>
    <row r="26" spans="2:4" x14ac:dyDescent="0.2">
      <c r="B26" s="136" t="s">
        <v>561</v>
      </c>
      <c r="C26" s="136" t="s">
        <v>562</v>
      </c>
      <c r="D26" s="137" t="s">
        <v>563</v>
      </c>
    </row>
    <row r="27" spans="2:4" x14ac:dyDescent="0.2">
      <c r="B27" s="136" t="s">
        <v>564</v>
      </c>
      <c r="C27" s="136" t="s">
        <v>565</v>
      </c>
      <c r="D27" s="137" t="s">
        <v>566</v>
      </c>
    </row>
    <row r="28" spans="2:4" x14ac:dyDescent="0.2">
      <c r="B28" s="136" t="s">
        <v>567</v>
      </c>
      <c r="C28" s="136" t="s">
        <v>568</v>
      </c>
      <c r="D28" s="136" t="s">
        <v>377</v>
      </c>
    </row>
    <row r="29" spans="2:4" x14ac:dyDescent="0.2">
      <c r="B29" s="136" t="s">
        <v>569</v>
      </c>
      <c r="C29" s="136" t="s">
        <v>570</v>
      </c>
      <c r="D29" s="136" t="s">
        <v>378</v>
      </c>
    </row>
    <row r="30" spans="2:4" x14ac:dyDescent="0.2">
      <c r="B30" s="136" t="s">
        <v>571</v>
      </c>
      <c r="C30" s="136" t="s">
        <v>572</v>
      </c>
      <c r="D30" s="136" t="s">
        <v>379</v>
      </c>
    </row>
    <row r="31" spans="2:4" x14ac:dyDescent="0.2">
      <c r="B31" s="136" t="s">
        <v>573</v>
      </c>
      <c r="C31" s="136" t="s">
        <v>574</v>
      </c>
      <c r="D31" s="137" t="s">
        <v>575</v>
      </c>
    </row>
    <row r="32" spans="2:4" x14ac:dyDescent="0.2">
      <c r="B32" s="136" t="s">
        <v>576</v>
      </c>
      <c r="C32" s="136" t="s">
        <v>577</v>
      </c>
      <c r="D32" s="137" t="s">
        <v>578</v>
      </c>
    </row>
    <row r="33" spans="2:4" x14ac:dyDescent="0.2">
      <c r="B33" s="136" t="s">
        <v>579</v>
      </c>
      <c r="C33" s="136" t="s">
        <v>580</v>
      </c>
      <c r="D33" s="137" t="s">
        <v>581</v>
      </c>
    </row>
    <row r="34" spans="2:4" x14ac:dyDescent="0.2">
      <c r="B34" s="136" t="s">
        <v>582</v>
      </c>
      <c r="C34" s="136" t="s">
        <v>583</v>
      </c>
      <c r="D34" s="137" t="s">
        <v>584</v>
      </c>
    </row>
    <row r="35" spans="2:4" x14ac:dyDescent="0.2">
      <c r="B35" s="136" t="s">
        <v>585</v>
      </c>
      <c r="C35" s="136" t="s">
        <v>586</v>
      </c>
      <c r="D35" s="137" t="s">
        <v>587</v>
      </c>
    </row>
    <row r="36" spans="2:4" x14ac:dyDescent="0.2">
      <c r="B36" s="136" t="s">
        <v>588</v>
      </c>
      <c r="C36" s="136" t="s">
        <v>589</v>
      </c>
      <c r="D36" s="137" t="s">
        <v>590</v>
      </c>
    </row>
    <row r="37" spans="2:4" x14ac:dyDescent="0.2">
      <c r="B37" s="136" t="s">
        <v>591</v>
      </c>
      <c r="C37" s="136" t="s">
        <v>592</v>
      </c>
      <c r="D37" s="137" t="s">
        <v>593</v>
      </c>
    </row>
    <row r="38" spans="2:4" x14ac:dyDescent="0.2">
      <c r="B38" s="136" t="s">
        <v>594</v>
      </c>
      <c r="C38" s="136" t="s">
        <v>595</v>
      </c>
      <c r="D38" s="137" t="s">
        <v>596</v>
      </c>
    </row>
    <row r="39" spans="2:4" x14ac:dyDescent="0.2">
      <c r="B39" s="136" t="s">
        <v>597</v>
      </c>
      <c r="C39" s="136" t="s">
        <v>598</v>
      </c>
      <c r="D39" s="137" t="s">
        <v>599</v>
      </c>
    </row>
    <row r="40" spans="2:4" x14ac:dyDescent="0.2">
      <c r="B40" s="136" t="s">
        <v>600</v>
      </c>
      <c r="C40" s="136" t="s">
        <v>601</v>
      </c>
      <c r="D40" s="137" t="s">
        <v>602</v>
      </c>
    </row>
    <row r="41" spans="2:4" x14ac:dyDescent="0.2">
      <c r="B41" s="136" t="s">
        <v>603</v>
      </c>
      <c r="C41" s="136" t="s">
        <v>604</v>
      </c>
      <c r="D41" s="137" t="s">
        <v>605</v>
      </c>
    </row>
    <row r="42" spans="2:4" x14ac:dyDescent="0.2">
      <c r="B42" s="136" t="s">
        <v>606</v>
      </c>
      <c r="C42" s="136" t="s">
        <v>607</v>
      </c>
      <c r="D42" s="137" t="s">
        <v>608</v>
      </c>
    </row>
    <row r="43" spans="2:4" x14ac:dyDescent="0.2">
      <c r="B43" s="136" t="s">
        <v>609</v>
      </c>
      <c r="C43" s="136" t="s">
        <v>610</v>
      </c>
      <c r="D43" s="137" t="s">
        <v>611</v>
      </c>
    </row>
    <row r="44" spans="2:4" x14ac:dyDescent="0.2">
      <c r="B44" s="136" t="s">
        <v>612</v>
      </c>
      <c r="C44" s="136" t="s">
        <v>613</v>
      </c>
      <c r="D44" s="137" t="s">
        <v>614</v>
      </c>
    </row>
    <row r="45" spans="2:4" x14ac:dyDescent="0.2">
      <c r="B45" s="136" t="s">
        <v>615</v>
      </c>
      <c r="C45" s="136" t="s">
        <v>475</v>
      </c>
      <c r="D45" s="137" t="s">
        <v>616</v>
      </c>
    </row>
    <row r="46" spans="2:4" x14ac:dyDescent="0.2">
      <c r="B46" s="136" t="s">
        <v>617</v>
      </c>
      <c r="C46" s="136" t="s">
        <v>476</v>
      </c>
      <c r="D46" s="137" t="s">
        <v>618</v>
      </c>
    </row>
    <row r="47" spans="2:4" x14ac:dyDescent="0.2">
      <c r="B47" s="136" t="s">
        <v>619</v>
      </c>
      <c r="C47" s="136" t="s">
        <v>477</v>
      </c>
      <c r="D47" s="137" t="s">
        <v>620</v>
      </c>
    </row>
    <row r="48" spans="2:4" x14ac:dyDescent="0.2">
      <c r="B48" s="136" t="s">
        <v>621</v>
      </c>
      <c r="C48" s="136" t="s">
        <v>460</v>
      </c>
      <c r="D48" s="136" t="s">
        <v>394</v>
      </c>
    </row>
    <row r="49" spans="2:4" x14ac:dyDescent="0.2">
      <c r="B49" s="136" t="s">
        <v>622</v>
      </c>
      <c r="C49" s="136" t="s">
        <v>461</v>
      </c>
      <c r="D49" s="137" t="s">
        <v>623</v>
      </c>
    </row>
    <row r="50" spans="2:4" x14ac:dyDescent="0.2">
      <c r="B50" s="136" t="s">
        <v>624</v>
      </c>
      <c r="C50" s="136" t="s">
        <v>462</v>
      </c>
      <c r="D50" s="137" t="s">
        <v>625</v>
      </c>
    </row>
    <row r="51" spans="2:4" ht="13.5" customHeight="1" x14ac:dyDescent="0.2">
      <c r="B51" s="136" t="s">
        <v>626</v>
      </c>
      <c r="C51" s="136" t="s">
        <v>493</v>
      </c>
      <c r="D51" s="136" t="s">
        <v>627</v>
      </c>
    </row>
    <row r="52" spans="2:4" ht="13.5" customHeight="1" x14ac:dyDescent="0.2">
      <c r="B52" s="136" t="s">
        <v>628</v>
      </c>
      <c r="C52" s="136" t="s">
        <v>494</v>
      </c>
      <c r="D52" s="137" t="s">
        <v>629</v>
      </c>
    </row>
    <row r="53" spans="2:4" ht="13.5" customHeight="1" x14ac:dyDescent="0.2">
      <c r="B53" s="136" t="s">
        <v>630</v>
      </c>
      <c r="C53" s="136" t="s">
        <v>495</v>
      </c>
      <c r="D53" s="137" t="s">
        <v>631</v>
      </c>
    </row>
    <row r="54" spans="2:4" ht="13.5" customHeight="1" x14ac:dyDescent="0.2">
      <c r="B54" s="137"/>
      <c r="C54" s="136" t="s">
        <v>463</v>
      </c>
      <c r="D54" s="137" t="s">
        <v>632</v>
      </c>
    </row>
    <row r="55" spans="2:4" ht="13.5" customHeight="1" x14ac:dyDescent="0.2">
      <c r="B55" s="137"/>
      <c r="C55" s="136" t="s">
        <v>464</v>
      </c>
      <c r="D55" s="137" t="s">
        <v>633</v>
      </c>
    </row>
    <row r="56" spans="2:4" ht="13.5" customHeight="1" x14ac:dyDescent="0.2">
      <c r="B56" s="137"/>
      <c r="C56" s="136" t="s">
        <v>465</v>
      </c>
      <c r="D56" s="137" t="s">
        <v>634</v>
      </c>
    </row>
    <row r="57" spans="2:4" ht="13.5" customHeight="1" x14ac:dyDescent="0.2">
      <c r="B57" s="137"/>
      <c r="C57" s="136" t="s">
        <v>635</v>
      </c>
      <c r="D57" s="137" t="s">
        <v>636</v>
      </c>
    </row>
    <row r="58" spans="2:4" ht="13.5" customHeight="1" x14ac:dyDescent="0.2">
      <c r="B58" s="137"/>
      <c r="C58" s="136" t="s">
        <v>637</v>
      </c>
      <c r="D58" s="137" t="s">
        <v>638</v>
      </c>
    </row>
    <row r="59" spans="2:4" ht="13.5" customHeight="1" x14ac:dyDescent="0.2">
      <c r="B59" s="137"/>
      <c r="C59" s="136" t="s">
        <v>639</v>
      </c>
      <c r="D59" s="137" t="s">
        <v>640</v>
      </c>
    </row>
    <row r="60" spans="2:4" ht="13.5" customHeight="1" x14ac:dyDescent="0.2">
      <c r="B60" s="137"/>
      <c r="C60" s="136" t="s">
        <v>641</v>
      </c>
      <c r="D60" s="137" t="s">
        <v>642</v>
      </c>
    </row>
    <row r="61" spans="2:4" ht="13.5" customHeight="1" x14ac:dyDescent="0.2">
      <c r="B61" s="137"/>
      <c r="C61" s="136" t="s">
        <v>643</v>
      </c>
      <c r="D61" s="137" t="s">
        <v>644</v>
      </c>
    </row>
    <row r="62" spans="2:4" ht="13.5" customHeight="1" x14ac:dyDescent="0.2">
      <c r="B62" s="137"/>
      <c r="C62" s="137" t="s">
        <v>645</v>
      </c>
      <c r="D62" s="137" t="s">
        <v>646</v>
      </c>
    </row>
    <row r="63" spans="2:4" ht="13.5" customHeight="1" x14ac:dyDescent="0.2">
      <c r="B63" s="137"/>
      <c r="C63" s="136" t="s">
        <v>647</v>
      </c>
      <c r="D63" s="137" t="s">
        <v>648</v>
      </c>
    </row>
    <row r="64" spans="2:4" ht="13.5" customHeight="1" x14ac:dyDescent="0.2">
      <c r="B64" s="137"/>
      <c r="C64" s="136" t="s">
        <v>649</v>
      </c>
      <c r="D64" s="137" t="s">
        <v>650</v>
      </c>
    </row>
    <row r="65" spans="2:4" ht="13.5" customHeight="1" x14ac:dyDescent="0.2">
      <c r="B65" s="137"/>
      <c r="C65" s="136" t="s">
        <v>651</v>
      </c>
      <c r="D65" s="137" t="s">
        <v>652</v>
      </c>
    </row>
    <row r="66" spans="2:4" ht="13.5" customHeight="1" x14ac:dyDescent="0.2">
      <c r="B66" s="137"/>
      <c r="C66" s="136" t="s">
        <v>653</v>
      </c>
      <c r="D66" s="137" t="s">
        <v>654</v>
      </c>
    </row>
    <row r="67" spans="2:4" ht="13.5" customHeight="1" x14ac:dyDescent="0.2">
      <c r="B67" s="137"/>
      <c r="C67" s="136" t="s">
        <v>655</v>
      </c>
      <c r="D67" s="137" t="s">
        <v>656</v>
      </c>
    </row>
    <row r="68" spans="2:4" ht="13.5" customHeight="1" x14ac:dyDescent="0.2">
      <c r="B68" s="137"/>
      <c r="C68" s="136" t="s">
        <v>374</v>
      </c>
      <c r="D68" s="137" t="s">
        <v>657</v>
      </c>
    </row>
    <row r="69" spans="2:4" ht="13.5" customHeight="1" x14ac:dyDescent="0.2">
      <c r="B69" s="137"/>
      <c r="C69" s="136" t="s">
        <v>375</v>
      </c>
      <c r="D69" s="136" t="s">
        <v>391</v>
      </c>
    </row>
    <row r="70" spans="2:4" ht="13.5" customHeight="1" x14ac:dyDescent="0.2">
      <c r="B70" s="137"/>
      <c r="C70" s="136" t="s">
        <v>376</v>
      </c>
      <c r="D70" s="137" t="s">
        <v>658</v>
      </c>
    </row>
    <row r="71" spans="2:4" ht="13.5" customHeight="1" x14ac:dyDescent="0.2">
      <c r="B71" s="137"/>
      <c r="C71" s="136" t="s">
        <v>659</v>
      </c>
      <c r="D71" s="137" t="s">
        <v>660</v>
      </c>
    </row>
    <row r="72" spans="2:4" ht="13.5" customHeight="1" x14ac:dyDescent="0.2">
      <c r="B72" s="137"/>
      <c r="C72" s="136" t="s">
        <v>661</v>
      </c>
      <c r="D72" s="137" t="s">
        <v>662</v>
      </c>
    </row>
    <row r="73" spans="2:4" ht="13.5" customHeight="1" x14ac:dyDescent="0.2">
      <c r="B73" s="137"/>
      <c r="C73" s="136" t="s">
        <v>393</v>
      </c>
      <c r="D73" s="137" t="s">
        <v>663</v>
      </c>
    </row>
    <row r="74" spans="2:4" ht="13.5" customHeight="1" x14ac:dyDescent="0.2">
      <c r="B74" s="137"/>
      <c r="C74" s="136" t="s">
        <v>664</v>
      </c>
      <c r="D74" s="137" t="s">
        <v>665</v>
      </c>
    </row>
    <row r="75" spans="2:4" ht="13.5" customHeight="1" x14ac:dyDescent="0.2">
      <c r="B75" s="137"/>
      <c r="C75" s="136" t="s">
        <v>666</v>
      </c>
      <c r="D75" s="137" t="s">
        <v>667</v>
      </c>
    </row>
    <row r="76" spans="2:4" ht="13.5" customHeight="1" x14ac:dyDescent="0.2">
      <c r="B76" s="137"/>
      <c r="C76" s="136" t="s">
        <v>668</v>
      </c>
      <c r="D76" s="137" t="s">
        <v>669</v>
      </c>
    </row>
    <row r="77" spans="2:4" ht="13.5" customHeight="1" x14ac:dyDescent="0.2">
      <c r="B77" s="137"/>
      <c r="C77" s="136" t="s">
        <v>670</v>
      </c>
      <c r="D77" s="137" t="s">
        <v>671</v>
      </c>
    </row>
    <row r="78" spans="2:4" ht="13.5" customHeight="1" x14ac:dyDescent="0.2">
      <c r="B78" s="137"/>
      <c r="C78" s="136" t="s">
        <v>672</v>
      </c>
      <c r="D78" s="137" t="s">
        <v>673</v>
      </c>
    </row>
    <row r="79" spans="2:4" ht="13.5" customHeight="1" x14ac:dyDescent="0.2">
      <c r="B79" s="137"/>
      <c r="C79" s="136" t="s">
        <v>674</v>
      </c>
      <c r="D79" s="137" t="s">
        <v>675</v>
      </c>
    </row>
    <row r="80" spans="2:4" ht="13.5" customHeight="1" x14ac:dyDescent="0.2">
      <c r="B80" s="137"/>
      <c r="C80" s="136" t="s">
        <v>676</v>
      </c>
      <c r="D80" s="137" t="s">
        <v>677</v>
      </c>
    </row>
    <row r="81" spans="2:4" ht="13.5" customHeight="1" x14ac:dyDescent="0.2">
      <c r="B81" s="137"/>
      <c r="C81" s="136" t="s">
        <v>678</v>
      </c>
      <c r="D81" s="137" t="s">
        <v>679</v>
      </c>
    </row>
    <row r="82" spans="2:4" ht="13.5" customHeight="1" x14ac:dyDescent="0.2">
      <c r="B82" s="137"/>
      <c r="C82" s="136" t="s">
        <v>680</v>
      </c>
      <c r="D82" s="137" t="s">
        <v>681</v>
      </c>
    </row>
    <row r="83" spans="2:4" ht="13.5" customHeight="1" x14ac:dyDescent="0.2">
      <c r="B83" s="137"/>
      <c r="C83" s="136" t="s">
        <v>682</v>
      </c>
      <c r="D83" s="137" t="s">
        <v>683</v>
      </c>
    </row>
    <row r="84" spans="2:4" ht="13.5" customHeight="1" x14ac:dyDescent="0.2">
      <c r="B84" s="137"/>
      <c r="C84" s="136" t="s">
        <v>684</v>
      </c>
      <c r="D84" s="137" t="s">
        <v>685</v>
      </c>
    </row>
    <row r="85" spans="2:4" ht="13.5" customHeight="1" x14ac:dyDescent="0.2">
      <c r="B85" s="137"/>
      <c r="C85" s="136" t="s">
        <v>686</v>
      </c>
      <c r="D85" s="137" t="s">
        <v>687</v>
      </c>
    </row>
    <row r="86" spans="2:4" ht="13.5" customHeight="1" x14ac:dyDescent="0.2">
      <c r="B86" s="137"/>
      <c r="C86" s="136" t="s">
        <v>688</v>
      </c>
      <c r="D86" s="137" t="s">
        <v>689</v>
      </c>
    </row>
    <row r="87" spans="2:4" ht="13.5" customHeight="1" x14ac:dyDescent="0.2">
      <c r="B87" s="137"/>
      <c r="C87" s="136" t="s">
        <v>690</v>
      </c>
      <c r="D87" s="137" t="s">
        <v>691</v>
      </c>
    </row>
    <row r="88" spans="2:4" ht="13.5" customHeight="1" x14ac:dyDescent="0.2">
      <c r="B88" s="137"/>
      <c r="C88" s="136" t="s">
        <v>692</v>
      </c>
      <c r="D88" s="137" t="s">
        <v>693</v>
      </c>
    </row>
    <row r="89" spans="2:4" ht="13.5" customHeight="1" x14ac:dyDescent="0.2">
      <c r="B89" s="137"/>
      <c r="C89" s="136" t="s">
        <v>694</v>
      </c>
      <c r="D89" s="137" t="s">
        <v>695</v>
      </c>
    </row>
    <row r="90" spans="2:4" ht="13.5" customHeight="1" x14ac:dyDescent="0.2">
      <c r="B90" s="137"/>
      <c r="C90" s="136" t="s">
        <v>696</v>
      </c>
      <c r="D90" s="137" t="s">
        <v>697</v>
      </c>
    </row>
    <row r="91" spans="2:4" ht="13.5" customHeight="1" x14ac:dyDescent="0.2">
      <c r="B91" s="137"/>
      <c r="C91" s="136" t="s">
        <v>698</v>
      </c>
      <c r="D91" s="137" t="s">
        <v>699</v>
      </c>
    </row>
    <row r="92" spans="2:4" ht="13.5" customHeight="1" x14ac:dyDescent="0.2">
      <c r="B92" s="137"/>
      <c r="C92" s="136" t="s">
        <v>700</v>
      </c>
      <c r="D92" s="137" t="s">
        <v>701</v>
      </c>
    </row>
    <row r="93" spans="2:4" ht="13.5" customHeight="1" x14ac:dyDescent="0.2">
      <c r="B93" s="137"/>
      <c r="C93" s="136" t="s">
        <v>702</v>
      </c>
      <c r="D93" s="137" t="s">
        <v>703</v>
      </c>
    </row>
    <row r="94" spans="2:4" ht="13.5" customHeight="1" x14ac:dyDescent="0.2">
      <c r="B94" s="137"/>
      <c r="C94" s="136" t="s">
        <v>704</v>
      </c>
      <c r="D94" s="137" t="s">
        <v>705</v>
      </c>
    </row>
    <row r="95" spans="2:4" ht="13.5" customHeight="1" x14ac:dyDescent="0.2">
      <c r="B95" s="137"/>
      <c r="C95" s="136" t="s">
        <v>706</v>
      </c>
      <c r="D95" s="137" t="s">
        <v>707</v>
      </c>
    </row>
    <row r="96" spans="2:4" ht="13.5" customHeight="1" x14ac:dyDescent="0.2">
      <c r="B96" s="137"/>
      <c r="C96" s="136" t="s">
        <v>708</v>
      </c>
      <c r="D96" s="137" t="s">
        <v>709</v>
      </c>
    </row>
    <row r="97" spans="2:4" x14ac:dyDescent="0.2">
      <c r="B97" s="137"/>
      <c r="C97" s="136" t="s">
        <v>710</v>
      </c>
      <c r="D97" s="137" t="s">
        <v>711</v>
      </c>
    </row>
    <row r="98" spans="2:4" x14ac:dyDescent="0.2">
      <c r="B98" s="137"/>
      <c r="C98" s="136" t="s">
        <v>487</v>
      </c>
      <c r="D98" s="137" t="s">
        <v>712</v>
      </c>
    </row>
    <row r="99" spans="2:4" x14ac:dyDescent="0.2">
      <c r="B99" s="137"/>
      <c r="C99" s="136" t="s">
        <v>488</v>
      </c>
      <c r="D99" s="137" t="s">
        <v>713</v>
      </c>
    </row>
    <row r="100" spans="2:4" x14ac:dyDescent="0.2">
      <c r="B100" s="137"/>
      <c r="C100" s="136" t="s">
        <v>489</v>
      </c>
      <c r="D100" s="137" t="s">
        <v>714</v>
      </c>
    </row>
    <row r="101" spans="2:4" x14ac:dyDescent="0.2">
      <c r="B101" s="137"/>
      <c r="C101" s="136" t="s">
        <v>481</v>
      </c>
      <c r="D101" s="137" t="s">
        <v>715</v>
      </c>
    </row>
    <row r="102" spans="2:4" x14ac:dyDescent="0.2">
      <c r="B102" s="137"/>
      <c r="C102" s="136" t="s">
        <v>482</v>
      </c>
      <c r="D102" s="137" t="s">
        <v>716</v>
      </c>
    </row>
    <row r="103" spans="2:4" x14ac:dyDescent="0.2">
      <c r="B103" s="137"/>
      <c r="C103" s="136" t="s">
        <v>483</v>
      </c>
      <c r="D103" s="137" t="s">
        <v>717</v>
      </c>
    </row>
    <row r="104" spans="2:4" x14ac:dyDescent="0.2">
      <c r="B104" s="137"/>
      <c r="C104" s="136" t="s">
        <v>499</v>
      </c>
      <c r="D104" s="137" t="s">
        <v>718</v>
      </c>
    </row>
    <row r="105" spans="2:4" x14ac:dyDescent="0.2">
      <c r="B105" s="137"/>
      <c r="C105" s="136" t="s">
        <v>500</v>
      </c>
      <c r="D105" s="137" t="s">
        <v>719</v>
      </c>
    </row>
    <row r="106" spans="2:4" x14ac:dyDescent="0.2">
      <c r="B106" s="137"/>
      <c r="C106" s="136" t="s">
        <v>501</v>
      </c>
      <c r="D106" s="137" t="s">
        <v>720</v>
      </c>
    </row>
    <row r="107" spans="2:4" x14ac:dyDescent="0.2">
      <c r="B107" s="137"/>
      <c r="C107" s="136" t="s">
        <v>721</v>
      </c>
      <c r="D107" s="137" t="s">
        <v>722</v>
      </c>
    </row>
    <row r="108" spans="2:4" x14ac:dyDescent="0.2">
      <c r="B108" s="137"/>
      <c r="C108" s="136" t="s">
        <v>723</v>
      </c>
      <c r="D108" s="137" t="s">
        <v>724</v>
      </c>
    </row>
    <row r="109" spans="2:4" x14ac:dyDescent="0.2">
      <c r="B109" s="137"/>
      <c r="C109" s="136" t="s">
        <v>725</v>
      </c>
      <c r="D109" s="137" t="s">
        <v>726</v>
      </c>
    </row>
    <row r="110" spans="2:4" x14ac:dyDescent="0.2">
      <c r="B110" s="137"/>
      <c r="C110" s="136" t="s">
        <v>508</v>
      </c>
      <c r="D110" s="137" t="s">
        <v>727</v>
      </c>
    </row>
    <row r="111" spans="2:4" x14ac:dyDescent="0.2">
      <c r="B111" s="137"/>
      <c r="C111" s="136" t="s">
        <v>509</v>
      </c>
      <c r="D111" s="137" t="s">
        <v>728</v>
      </c>
    </row>
    <row r="112" spans="2:4" x14ac:dyDescent="0.2">
      <c r="B112" s="137"/>
      <c r="C112" s="136" t="s">
        <v>510</v>
      </c>
      <c r="D112" s="137" t="s">
        <v>729</v>
      </c>
    </row>
    <row r="113" spans="2:4" x14ac:dyDescent="0.2">
      <c r="B113" s="137"/>
      <c r="C113" s="136" t="s">
        <v>730</v>
      </c>
      <c r="D113" s="137" t="s">
        <v>731</v>
      </c>
    </row>
    <row r="114" spans="2:4" x14ac:dyDescent="0.2">
      <c r="B114" s="137"/>
      <c r="C114" s="136" t="s">
        <v>732</v>
      </c>
      <c r="D114" s="137" t="s">
        <v>733</v>
      </c>
    </row>
    <row r="115" spans="2:4" x14ac:dyDescent="0.2">
      <c r="B115" s="137"/>
      <c r="C115" s="136" t="s">
        <v>734</v>
      </c>
      <c r="D115" s="137" t="s">
        <v>735</v>
      </c>
    </row>
    <row r="116" spans="2:4" x14ac:dyDescent="0.2">
      <c r="B116" s="137"/>
      <c r="C116" s="136" t="s">
        <v>736</v>
      </c>
      <c r="D116" s="137" t="s">
        <v>737</v>
      </c>
    </row>
    <row r="117" spans="2:4" x14ac:dyDescent="0.2">
      <c r="B117" s="137"/>
      <c r="C117" s="136" t="s">
        <v>738</v>
      </c>
      <c r="D117" s="137" t="s">
        <v>739</v>
      </c>
    </row>
    <row r="118" spans="2:4" x14ac:dyDescent="0.2">
      <c r="B118" s="137"/>
      <c r="C118" s="136" t="s">
        <v>740</v>
      </c>
      <c r="D118" s="137" t="s">
        <v>741</v>
      </c>
    </row>
    <row r="119" spans="2:4" x14ac:dyDescent="0.2">
      <c r="B119" s="137"/>
      <c r="C119" s="136" t="s">
        <v>742</v>
      </c>
      <c r="D119" s="137" t="s">
        <v>743</v>
      </c>
    </row>
    <row r="120" spans="2:4" x14ac:dyDescent="0.2">
      <c r="B120" s="137"/>
      <c r="C120" s="136" t="s">
        <v>744</v>
      </c>
      <c r="D120" s="137" t="s">
        <v>745</v>
      </c>
    </row>
    <row r="121" spans="2:4" x14ac:dyDescent="0.2">
      <c r="B121" s="137"/>
      <c r="C121" s="136" t="s">
        <v>746</v>
      </c>
      <c r="D121" s="136" t="s">
        <v>430</v>
      </c>
    </row>
    <row r="122" spans="2:4" x14ac:dyDescent="0.2">
      <c r="B122" s="137"/>
      <c r="C122" s="136" t="s">
        <v>747</v>
      </c>
      <c r="D122" s="137" t="s">
        <v>748</v>
      </c>
    </row>
    <row r="123" spans="2:4" x14ac:dyDescent="0.2">
      <c r="B123" s="137"/>
      <c r="C123" s="136" t="s">
        <v>749</v>
      </c>
      <c r="D123" s="137" t="s">
        <v>750</v>
      </c>
    </row>
    <row r="124" spans="2:4" x14ac:dyDescent="0.2">
      <c r="B124" s="137"/>
      <c r="C124" s="136" t="s">
        <v>751</v>
      </c>
      <c r="D124" s="137" t="s">
        <v>752</v>
      </c>
    </row>
    <row r="125" spans="2:4" x14ac:dyDescent="0.2">
      <c r="B125" s="137"/>
      <c r="C125" s="136" t="s">
        <v>362</v>
      </c>
      <c r="D125" s="137" t="s">
        <v>435</v>
      </c>
    </row>
    <row r="126" spans="2:4" x14ac:dyDescent="0.2">
      <c r="B126" s="137"/>
      <c r="C126" s="136" t="s">
        <v>363</v>
      </c>
      <c r="D126" s="137" t="s">
        <v>753</v>
      </c>
    </row>
    <row r="127" spans="2:4" x14ac:dyDescent="0.2">
      <c r="B127" s="137"/>
      <c r="C127" s="136" t="s">
        <v>364</v>
      </c>
      <c r="D127" s="137" t="s">
        <v>754</v>
      </c>
    </row>
    <row r="128" spans="2:4" x14ac:dyDescent="0.2">
      <c r="B128" s="137"/>
      <c r="C128" s="136" t="s">
        <v>392</v>
      </c>
      <c r="D128" s="137" t="s">
        <v>755</v>
      </c>
    </row>
    <row r="129" spans="2:4" x14ac:dyDescent="0.2">
      <c r="B129" s="137"/>
      <c r="C129" s="136" t="s">
        <v>756</v>
      </c>
      <c r="D129" s="137" t="s">
        <v>757</v>
      </c>
    </row>
    <row r="130" spans="2:4" x14ac:dyDescent="0.2">
      <c r="B130" s="137"/>
      <c r="C130" s="136" t="s">
        <v>758</v>
      </c>
      <c r="D130" s="137" t="s">
        <v>759</v>
      </c>
    </row>
    <row r="131" spans="2:4" x14ac:dyDescent="0.2">
      <c r="B131" s="137"/>
      <c r="C131" s="136" t="s">
        <v>760</v>
      </c>
      <c r="D131" s="137" t="s">
        <v>761</v>
      </c>
    </row>
    <row r="132" spans="2:4" x14ac:dyDescent="0.2">
      <c r="B132" s="137"/>
      <c r="C132" s="136" t="s">
        <v>762</v>
      </c>
      <c r="D132" s="137" t="s">
        <v>763</v>
      </c>
    </row>
    <row r="133" spans="2:4" x14ac:dyDescent="0.2">
      <c r="B133" s="137"/>
      <c r="C133" s="136" t="s">
        <v>764</v>
      </c>
      <c r="D133" s="137"/>
    </row>
    <row r="134" spans="2:4" x14ac:dyDescent="0.2">
      <c r="B134" s="137"/>
      <c r="C134" s="136" t="s">
        <v>505</v>
      </c>
      <c r="D134" s="137"/>
    </row>
    <row r="135" spans="2:4" x14ac:dyDescent="0.2">
      <c r="B135" s="137"/>
      <c r="C135" s="136" t="s">
        <v>506</v>
      </c>
      <c r="D135" s="137"/>
    </row>
    <row r="136" spans="2:4" x14ac:dyDescent="0.2">
      <c r="B136" s="137"/>
      <c r="C136" s="136" t="s">
        <v>507</v>
      </c>
      <c r="D136" s="137"/>
    </row>
    <row r="137" spans="2:4" x14ac:dyDescent="0.2">
      <c r="B137" s="137"/>
      <c r="C137" s="136" t="s">
        <v>765</v>
      </c>
      <c r="D137" s="137"/>
    </row>
    <row r="138" spans="2:4" x14ac:dyDescent="0.2">
      <c r="B138" s="137"/>
      <c r="C138" s="136" t="s">
        <v>766</v>
      </c>
      <c r="D138" s="137"/>
    </row>
    <row r="139" spans="2:4" x14ac:dyDescent="0.2">
      <c r="B139" s="137"/>
      <c r="C139" s="136" t="s">
        <v>767</v>
      </c>
      <c r="D139" s="137"/>
    </row>
  </sheetData>
  <mergeCells count="1">
    <mergeCell ref="B2:D3"/>
  </mergeCells>
  <phoneticPr fontId="1"/>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1"/>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7" width="6.6328125" style="1" customWidth="1"/>
    <col min="28" max="16384" width="9" style="1"/>
  </cols>
  <sheetData>
    <row r="1" spans="2:27" ht="12"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2:27" ht="12" customHeight="1" x14ac:dyDescent="0.2">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row>
    <row r="3" spans="2:27" x14ac:dyDescent="0.2">
      <c r="B3" s="80" t="s">
        <v>1</v>
      </c>
      <c r="C3" s="81"/>
      <c r="D3" s="81"/>
      <c r="E3" s="81"/>
      <c r="F3" s="81"/>
      <c r="G3" s="81"/>
      <c r="H3" s="81"/>
      <c r="I3" s="81"/>
      <c r="J3" s="81"/>
      <c r="K3" s="81"/>
      <c r="L3" s="81"/>
      <c r="M3" s="81"/>
      <c r="N3" s="81"/>
      <c r="O3" s="81"/>
      <c r="P3" s="81"/>
      <c r="Q3" s="81"/>
      <c r="R3" s="81"/>
      <c r="S3" s="81"/>
      <c r="T3" s="81"/>
      <c r="U3" s="81"/>
      <c r="V3" s="81"/>
      <c r="W3" s="81"/>
      <c r="X3" s="81"/>
      <c r="AA3" s="144" t="s">
        <v>2</v>
      </c>
    </row>
    <row r="4" spans="2:27" x14ac:dyDescent="0.2">
      <c r="B4" s="260" t="s">
        <v>58</v>
      </c>
      <c r="C4" s="260" t="s">
        <v>133</v>
      </c>
      <c r="D4" s="260" t="s">
        <v>26</v>
      </c>
      <c r="E4" s="260"/>
      <c r="F4" s="260"/>
      <c r="G4" s="258" t="s">
        <v>27</v>
      </c>
      <c r="H4" s="258"/>
      <c r="I4" s="258"/>
      <c r="J4" s="258" t="s">
        <v>28</v>
      </c>
      <c r="K4" s="258"/>
      <c r="L4" s="258"/>
      <c r="M4" s="258" t="s">
        <v>29</v>
      </c>
      <c r="N4" s="258"/>
      <c r="O4" s="258"/>
      <c r="P4" s="258" t="s">
        <v>30</v>
      </c>
      <c r="Q4" s="258"/>
      <c r="R4" s="258"/>
      <c r="S4" s="260" t="s">
        <v>35</v>
      </c>
      <c r="T4" s="260"/>
      <c r="U4" s="260"/>
      <c r="V4" s="275" t="s">
        <v>70</v>
      </c>
      <c r="W4" s="260"/>
      <c r="X4" s="260"/>
      <c r="Y4" s="275" t="s">
        <v>71</v>
      </c>
      <c r="Z4" s="260"/>
      <c r="AA4" s="260"/>
    </row>
    <row r="5" spans="2:27" x14ac:dyDescent="0.2">
      <c r="B5" s="260"/>
      <c r="C5" s="260"/>
      <c r="D5" s="260"/>
      <c r="E5" s="260"/>
      <c r="F5" s="260"/>
      <c r="G5" s="257" t="s">
        <v>31</v>
      </c>
      <c r="H5" s="257"/>
      <c r="I5" s="257"/>
      <c r="J5" s="257" t="s">
        <v>32</v>
      </c>
      <c r="K5" s="257"/>
      <c r="L5" s="257"/>
      <c r="M5" s="257" t="s">
        <v>33</v>
      </c>
      <c r="N5" s="257"/>
      <c r="O5" s="257"/>
      <c r="P5" s="257" t="s">
        <v>34</v>
      </c>
      <c r="Q5" s="257"/>
      <c r="R5" s="257"/>
      <c r="S5" s="260"/>
      <c r="T5" s="260"/>
      <c r="U5" s="260"/>
      <c r="V5" s="260"/>
      <c r="W5" s="260"/>
      <c r="X5" s="260"/>
      <c r="Y5" s="260"/>
      <c r="Z5" s="260"/>
      <c r="AA5" s="260"/>
    </row>
    <row r="6" spans="2:27"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c r="Y6" s="2" t="s">
        <v>23</v>
      </c>
      <c r="Z6" s="2" t="s">
        <v>24</v>
      </c>
      <c r="AA6" s="2" t="s">
        <v>25</v>
      </c>
    </row>
    <row r="7" spans="2:27"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c r="V7" s="100" t="s">
        <v>589</v>
      </c>
      <c r="W7" s="100" t="s">
        <v>592</v>
      </c>
      <c r="X7" s="100" t="s">
        <v>595</v>
      </c>
      <c r="Y7" s="100" t="s">
        <v>598</v>
      </c>
      <c r="Z7" s="100" t="s">
        <v>601</v>
      </c>
      <c r="AA7" s="100" t="s">
        <v>604</v>
      </c>
    </row>
    <row r="8" spans="2:27" x14ac:dyDescent="0.2">
      <c r="B8" s="255" t="s">
        <v>36</v>
      </c>
      <c r="C8" s="256"/>
      <c r="D8" s="104" t="s">
        <v>37</v>
      </c>
      <c r="E8" s="104" t="s">
        <v>38</v>
      </c>
      <c r="F8" s="104" t="s">
        <v>39</v>
      </c>
      <c r="G8" s="104" t="s">
        <v>40</v>
      </c>
      <c r="H8" s="104" t="s">
        <v>41</v>
      </c>
      <c r="I8" s="104" t="s">
        <v>42</v>
      </c>
      <c r="J8" s="105" t="s">
        <v>413</v>
      </c>
      <c r="K8" s="105" t="s">
        <v>414</v>
      </c>
      <c r="L8" s="105" t="s">
        <v>415</v>
      </c>
      <c r="M8" s="105" t="s">
        <v>410</v>
      </c>
      <c r="N8" s="105" t="s">
        <v>411</v>
      </c>
      <c r="O8" s="105" t="s">
        <v>412</v>
      </c>
      <c r="P8" s="105" t="s">
        <v>452</v>
      </c>
      <c r="Q8" s="105" t="s">
        <v>453</v>
      </c>
      <c r="R8" s="105" t="s">
        <v>454</v>
      </c>
      <c r="S8" s="129" t="e">
        <f>IF(D8=0,"",P8/D8 * 100)</f>
        <v>#VALUE!</v>
      </c>
      <c r="T8" s="129" t="e">
        <f t="shared" ref="T8:U8" si="0">IF(E8=0,"",Q8/E8 * 100)</f>
        <v>#VALUE!</v>
      </c>
      <c r="U8" s="129" t="e">
        <f t="shared" si="0"/>
        <v>#VALUE!</v>
      </c>
      <c r="V8" s="105" t="s">
        <v>779</v>
      </c>
      <c r="W8" s="105" t="s">
        <v>780</v>
      </c>
      <c r="X8" s="105" t="s">
        <v>771</v>
      </c>
      <c r="Y8" s="105" t="s">
        <v>781</v>
      </c>
      <c r="Z8" s="105" t="s">
        <v>782</v>
      </c>
      <c r="AA8" s="105" t="s">
        <v>783</v>
      </c>
    </row>
    <row r="10" spans="2:27"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c r="V10" s="99" t="s">
        <v>339</v>
      </c>
      <c r="W10" s="99" t="s">
        <v>340</v>
      </c>
      <c r="X10" s="99" t="s">
        <v>341</v>
      </c>
      <c r="Y10" s="99" t="s">
        <v>342</v>
      </c>
      <c r="Z10" s="99" t="s">
        <v>343</v>
      </c>
      <c r="AA10" s="99" t="s">
        <v>344</v>
      </c>
    </row>
    <row r="11" spans="2:27" x14ac:dyDescent="0.2">
      <c r="B11" s="255" t="s">
        <v>57</v>
      </c>
      <c r="C11" s="256"/>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 * 100)</f>
        <v>#VALUE!</v>
      </c>
      <c r="T11" s="130" t="e">
        <f>IF(E11=0,"",Q11/E11 * 100)</f>
        <v>#VALUE!</v>
      </c>
      <c r="U11" s="130" t="e">
        <f>IF(F11=0,"",R11/F11 * 100)</f>
        <v>#VALUE!</v>
      </c>
      <c r="V11" s="132" t="s">
        <v>345</v>
      </c>
      <c r="W11" s="132" t="s">
        <v>346</v>
      </c>
      <c r="X11" s="132" t="s">
        <v>347</v>
      </c>
      <c r="Y11" s="227" t="s">
        <v>785</v>
      </c>
      <c r="Z11" s="132" t="s">
        <v>348</v>
      </c>
      <c r="AA11" s="132" t="s">
        <v>349</v>
      </c>
    </row>
  </sheetData>
  <mergeCells count="17">
    <mergeCell ref="B11:C11"/>
    <mergeCell ref="Y4:AA5"/>
    <mergeCell ref="B8:C8"/>
    <mergeCell ref="V4:X5"/>
    <mergeCell ref="G5:I5"/>
    <mergeCell ref="J5:L5"/>
    <mergeCell ref="M5:O5"/>
    <mergeCell ref="P5:R5"/>
    <mergeCell ref="B4:B6"/>
    <mergeCell ref="C4:C6"/>
    <mergeCell ref="D4:F5"/>
    <mergeCell ref="G4:I4"/>
    <mergeCell ref="J4:L4"/>
    <mergeCell ref="M4:O4"/>
    <mergeCell ref="B1:AA2"/>
    <mergeCell ref="P4:R4"/>
    <mergeCell ref="S4:U5"/>
  </mergeCells>
  <phoneticPr fontId="1"/>
  <pageMargins left="0.70866141732283505" right="0.70866141732283505" top="0.74803149606299202" bottom="0.74803149606299202" header="0.31496062992126" footer="0.31496062992126"/>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12"/>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3"/>
      <c r="N4" s="3"/>
      <c r="O4" s="3"/>
      <c r="P4" s="3"/>
      <c r="Q4" s="3"/>
      <c r="R4" s="3"/>
      <c r="S4" s="3"/>
      <c r="T4" s="3"/>
      <c r="U4" s="3"/>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30</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1" spans="2:21" ht="13.5" thickBot="1" x14ac:dyDescent="0.25">
      <c r="B11" s="62" t="s">
        <v>43</v>
      </c>
      <c r="C11" s="77" t="s">
        <v>44</v>
      </c>
      <c r="D11" s="99" t="s">
        <v>45</v>
      </c>
      <c r="E11" s="99" t="s">
        <v>46</v>
      </c>
      <c r="F11" s="99" t="s">
        <v>47</v>
      </c>
      <c r="G11" s="100" t="s">
        <v>499</v>
      </c>
      <c r="H11" s="100" t="s">
        <v>500</v>
      </c>
      <c r="I11" s="100" t="s">
        <v>501</v>
      </c>
      <c r="J11" s="133" t="s">
        <v>508</v>
      </c>
      <c r="K11" s="133" t="s">
        <v>509</v>
      </c>
      <c r="L11" s="133" t="s">
        <v>510</v>
      </c>
    </row>
    <row r="12" spans="2:21" x14ac:dyDescent="0.2">
      <c r="B12" s="255" t="s">
        <v>57</v>
      </c>
      <c r="C12" s="256"/>
      <c r="D12" s="104" t="s">
        <v>51</v>
      </c>
      <c r="E12" s="104" t="s">
        <v>52</v>
      </c>
      <c r="F12" s="104" t="s">
        <v>53</v>
      </c>
      <c r="G12" s="105" t="s">
        <v>502</v>
      </c>
      <c r="H12" s="105" t="s">
        <v>503</v>
      </c>
      <c r="I12" s="105" t="s">
        <v>504</v>
      </c>
      <c r="J12" s="130" t="e">
        <f>IF(D12=0,0,G12/D12 * 100)</f>
        <v>#VALUE!</v>
      </c>
      <c r="K12" s="130" t="e">
        <f>IF(E12=0,0,H12/E12 * 100)</f>
        <v>#VALUE!</v>
      </c>
      <c r="L12" s="130" t="e">
        <f>IF(F12=0,0,I12/F12 * 100)</f>
        <v>#VALUE!</v>
      </c>
    </row>
  </sheetData>
  <mergeCells count="8">
    <mergeCell ref="B2:L3"/>
    <mergeCell ref="B9:C9"/>
    <mergeCell ref="B12:C12"/>
    <mergeCell ref="D6:F6"/>
    <mergeCell ref="J6:L6"/>
    <mergeCell ref="B6:B7"/>
    <mergeCell ref="C6:C7"/>
    <mergeCell ref="G6:I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V13"/>
  <sheetViews>
    <sheetView showGridLines="0" zoomScaleNormal="100" workbookViewId="0"/>
  </sheetViews>
  <sheetFormatPr defaultColWidth="9" defaultRowHeight="13" x14ac:dyDescent="0.2"/>
  <cols>
    <col min="1" max="1" width="3.6328125" style="1" customWidth="1"/>
    <col min="2" max="3" width="7.90625" style="1" customWidth="1"/>
    <col min="4" max="4" width="31.453125" style="1" customWidth="1"/>
    <col min="5" max="10" width="8.6328125" style="1" customWidth="1"/>
    <col min="11" max="22" width="6.6328125" style="1" customWidth="1"/>
    <col min="23" max="16384" width="9" style="1"/>
  </cols>
  <sheetData>
    <row r="2" spans="2:22" ht="12" customHeight="1" x14ac:dyDescent="0.2">
      <c r="B2" s="259" t="s">
        <v>0</v>
      </c>
      <c r="C2" s="259"/>
      <c r="D2" s="259"/>
      <c r="E2" s="259"/>
      <c r="F2" s="259"/>
      <c r="G2" s="259"/>
      <c r="H2" s="259"/>
      <c r="I2" s="259"/>
      <c r="J2" s="259"/>
      <c r="K2" s="259"/>
      <c r="L2" s="259"/>
      <c r="M2" s="259"/>
    </row>
    <row r="3" spans="2:22" ht="12" customHeight="1" x14ac:dyDescent="0.2">
      <c r="B3" s="259"/>
      <c r="C3" s="259"/>
      <c r="D3" s="259"/>
      <c r="E3" s="259"/>
      <c r="F3" s="259"/>
      <c r="G3" s="259"/>
      <c r="H3" s="259"/>
      <c r="I3" s="259"/>
      <c r="J3" s="259"/>
      <c r="K3" s="259"/>
      <c r="L3" s="259"/>
      <c r="M3" s="259"/>
      <c r="N3" s="6"/>
      <c r="O3" s="6"/>
      <c r="P3" s="6"/>
      <c r="Q3" s="6"/>
      <c r="R3" s="6"/>
      <c r="S3" s="6"/>
      <c r="T3" s="6"/>
      <c r="U3" s="6"/>
      <c r="V3" s="6"/>
    </row>
    <row r="4" spans="2:22" ht="14" x14ac:dyDescent="0.2">
      <c r="C4" s="82"/>
      <c r="D4" s="83"/>
      <c r="E4" s="83"/>
      <c r="F4" s="83"/>
      <c r="G4" s="83"/>
      <c r="H4" s="83"/>
      <c r="I4" s="83"/>
      <c r="J4" s="83"/>
      <c r="K4" s="83"/>
      <c r="L4" s="83"/>
      <c r="M4" s="84" t="s">
        <v>2</v>
      </c>
      <c r="N4" s="3"/>
      <c r="O4" s="3"/>
      <c r="P4" s="3"/>
      <c r="Q4" s="3"/>
      <c r="R4" s="3"/>
      <c r="S4" s="3"/>
      <c r="T4" s="3"/>
      <c r="U4" s="3"/>
      <c r="V4" s="3"/>
    </row>
    <row r="5" spans="2:22" x14ac:dyDescent="0.2">
      <c r="C5" s="80" t="s">
        <v>1</v>
      </c>
      <c r="D5" s="81"/>
      <c r="E5" s="81"/>
      <c r="F5" s="81"/>
      <c r="G5" s="81"/>
      <c r="H5" s="81"/>
      <c r="I5" s="81"/>
      <c r="J5" s="81"/>
      <c r="K5" s="81"/>
      <c r="L5" s="81"/>
      <c r="M5" s="81"/>
    </row>
    <row r="6" spans="2:22" x14ac:dyDescent="0.2">
      <c r="B6" s="260" t="s">
        <v>73</v>
      </c>
      <c r="C6" s="260" t="s">
        <v>58</v>
      </c>
      <c r="D6" s="260" t="s">
        <v>133</v>
      </c>
      <c r="E6" s="266" t="s">
        <v>26</v>
      </c>
      <c r="F6" s="267"/>
      <c r="G6" s="268"/>
      <c r="H6" s="258" t="s">
        <v>30</v>
      </c>
      <c r="I6" s="258"/>
      <c r="J6" s="258"/>
      <c r="K6" s="266" t="s">
        <v>35</v>
      </c>
      <c r="L6" s="267"/>
      <c r="M6" s="268"/>
    </row>
    <row r="7" spans="2:22" x14ac:dyDescent="0.2">
      <c r="B7" s="260"/>
      <c r="C7" s="260"/>
      <c r="D7" s="260"/>
      <c r="E7" s="2" t="s">
        <v>23</v>
      </c>
      <c r="F7" s="2" t="s">
        <v>24</v>
      </c>
      <c r="G7" s="2" t="s">
        <v>25</v>
      </c>
      <c r="H7" s="2" t="s">
        <v>23</v>
      </c>
      <c r="I7" s="2" t="s">
        <v>24</v>
      </c>
      <c r="J7" s="2" t="s">
        <v>25</v>
      </c>
      <c r="K7" s="2" t="s">
        <v>23</v>
      </c>
      <c r="L7" s="2" t="s">
        <v>24</v>
      </c>
      <c r="M7" s="2" t="s">
        <v>25</v>
      </c>
    </row>
    <row r="8" spans="2:22" ht="13.5" thickBot="1" x14ac:dyDescent="0.25">
      <c r="B8" s="78" t="s">
        <v>192</v>
      </c>
      <c r="C8" s="58" t="s">
        <v>3</v>
      </c>
      <c r="D8" s="76" t="s">
        <v>4</v>
      </c>
      <c r="E8" s="99" t="s">
        <v>5</v>
      </c>
      <c r="F8" s="99" t="s">
        <v>6</v>
      </c>
      <c r="G8" s="99" t="s">
        <v>7</v>
      </c>
      <c r="H8" s="100" t="s">
        <v>493</v>
      </c>
      <c r="I8" s="100" t="s">
        <v>494</v>
      </c>
      <c r="J8" s="100" t="s">
        <v>495</v>
      </c>
      <c r="K8" s="133" t="s">
        <v>505</v>
      </c>
      <c r="L8" s="133" t="s">
        <v>506</v>
      </c>
      <c r="M8" s="133" t="s">
        <v>507</v>
      </c>
    </row>
    <row r="9" spans="2:22" x14ac:dyDescent="0.2">
      <c r="B9" s="276" t="s">
        <v>36</v>
      </c>
      <c r="C9" s="277"/>
      <c r="D9" s="278"/>
      <c r="E9" s="104" t="s">
        <v>37</v>
      </c>
      <c r="F9" s="104" t="s">
        <v>38</v>
      </c>
      <c r="G9" s="104" t="s">
        <v>39</v>
      </c>
      <c r="H9" s="105" t="s">
        <v>452</v>
      </c>
      <c r="I9" s="105" t="s">
        <v>453</v>
      </c>
      <c r="J9" s="105" t="s">
        <v>454</v>
      </c>
      <c r="K9" s="129" t="e">
        <f>IF(E9=0,"",H9/E9 * 100)</f>
        <v>#VALUE!</v>
      </c>
      <c r="L9" s="129" t="e">
        <f>IF(F9=0,"",I9/F9 * 100)</f>
        <v>#VALUE!</v>
      </c>
      <c r="M9" s="129" t="e">
        <f>IF(G9=0,"",J9/G9 * 100)</f>
        <v>#VALUE!</v>
      </c>
    </row>
    <row r="10" spans="2:22" x14ac:dyDescent="0.2">
      <c r="B10" s="87"/>
      <c r="C10" s="87"/>
      <c r="D10" s="87"/>
      <c r="E10" s="88"/>
      <c r="F10" s="88"/>
      <c r="G10" s="228" t="s">
        <v>786</v>
      </c>
      <c r="H10" s="219" t="s">
        <v>295</v>
      </c>
      <c r="I10" s="219" t="s">
        <v>296</v>
      </c>
      <c r="J10" s="219" t="s">
        <v>297</v>
      </c>
      <c r="K10" s="221" t="s">
        <v>788</v>
      </c>
      <c r="L10" s="88"/>
      <c r="M10" s="88"/>
    </row>
    <row r="11" spans="2:22" x14ac:dyDescent="0.2">
      <c r="G11" s="89" t="s">
        <v>786</v>
      </c>
      <c r="H11" s="223" t="s">
        <v>75</v>
      </c>
      <c r="I11" s="223" t="s">
        <v>76</v>
      </c>
      <c r="J11" s="223" t="s">
        <v>77</v>
      </c>
      <c r="K11" s="222" t="s">
        <v>789</v>
      </c>
      <c r="L11" s="89"/>
    </row>
    <row r="12" spans="2:22" ht="13.5" thickBot="1" x14ac:dyDescent="0.25">
      <c r="B12" s="60" t="s">
        <v>72</v>
      </c>
      <c r="C12" s="86" t="s">
        <v>43</v>
      </c>
      <c r="D12" s="77" t="s">
        <v>44</v>
      </c>
      <c r="E12" s="99" t="s">
        <v>45</v>
      </c>
      <c r="F12" s="99" t="s">
        <v>46</v>
      </c>
      <c r="G12" s="99" t="s">
        <v>47</v>
      </c>
      <c r="H12" s="99" t="s">
        <v>327</v>
      </c>
      <c r="I12" s="99" t="s">
        <v>328</v>
      </c>
      <c r="J12" s="99" t="s">
        <v>329</v>
      </c>
      <c r="K12" s="131" t="s">
        <v>330</v>
      </c>
      <c r="L12" s="131" t="s">
        <v>331</v>
      </c>
      <c r="M12" s="131" t="s">
        <v>332</v>
      </c>
    </row>
    <row r="13" spans="2:22" x14ac:dyDescent="0.2">
      <c r="B13" s="276" t="s">
        <v>57</v>
      </c>
      <c r="C13" s="277"/>
      <c r="D13" s="278"/>
      <c r="E13" s="104" t="s">
        <v>51</v>
      </c>
      <c r="F13" s="104" t="s">
        <v>52</v>
      </c>
      <c r="G13" s="104" t="s">
        <v>53</v>
      </c>
      <c r="H13" s="104" t="s">
        <v>336</v>
      </c>
      <c r="I13" s="104" t="s">
        <v>337</v>
      </c>
      <c r="J13" s="104" t="s">
        <v>338</v>
      </c>
      <c r="K13" s="130" t="e">
        <f>IF(E13=0,"",H13/E13*100)</f>
        <v>#VALUE!</v>
      </c>
      <c r="L13" s="130" t="e">
        <f>IF(F13=0,"",I13/F13*100)</f>
        <v>#VALUE!</v>
      </c>
      <c r="M13" s="130" t="e">
        <f>IF(G13=0,"",J13/G13*100)</f>
        <v>#VALUE!</v>
      </c>
    </row>
  </sheetData>
  <mergeCells count="9">
    <mergeCell ref="B2:M3"/>
    <mergeCell ref="B6:B7"/>
    <mergeCell ref="B13:D13"/>
    <mergeCell ref="B9:D9"/>
    <mergeCell ref="C6:C7"/>
    <mergeCell ref="D6:D7"/>
    <mergeCell ref="E6:G6"/>
    <mergeCell ref="H6:J6"/>
    <mergeCell ref="K6:M6"/>
  </mergeCells>
  <phoneticPr fontId="1"/>
  <pageMargins left="0.70866141732283505" right="0.70866141732283505" top="0.74803149606299202" bottom="0.74803149606299202" header="0.31496062992126" footer="0.31496062992126"/>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18" width="6.6328125" style="1" customWidth="1"/>
    <col min="19" max="16384" width="9" style="1"/>
  </cols>
  <sheetData>
    <row r="1" spans="2:18" ht="12" customHeight="1" x14ac:dyDescent="0.2">
      <c r="B1" s="259" t="s">
        <v>201</v>
      </c>
      <c r="C1" s="259"/>
      <c r="D1" s="259"/>
      <c r="E1" s="259"/>
      <c r="F1" s="259"/>
      <c r="G1" s="259"/>
      <c r="H1" s="259"/>
      <c r="I1" s="259"/>
      <c r="J1" s="259"/>
      <c r="K1" s="259"/>
      <c r="L1" s="259"/>
      <c r="M1" s="259"/>
      <c r="N1" s="259"/>
      <c r="O1" s="259"/>
      <c r="P1" s="259"/>
      <c r="Q1" s="259"/>
      <c r="R1" s="259"/>
    </row>
    <row r="2" spans="2:18" ht="12" customHeight="1" x14ac:dyDescent="0.2">
      <c r="B2" s="259"/>
      <c r="C2" s="259"/>
      <c r="D2" s="259"/>
      <c r="E2" s="259"/>
      <c r="F2" s="259"/>
      <c r="G2" s="259"/>
      <c r="H2" s="259"/>
      <c r="I2" s="259"/>
      <c r="J2" s="259"/>
      <c r="K2" s="259"/>
      <c r="L2" s="259"/>
      <c r="M2" s="259"/>
      <c r="N2" s="259"/>
      <c r="O2" s="259"/>
      <c r="P2" s="259"/>
      <c r="Q2" s="259"/>
      <c r="R2" s="259"/>
    </row>
    <row r="3" spans="2:18" x14ac:dyDescent="0.2">
      <c r="B3" s="80" t="s">
        <v>1</v>
      </c>
      <c r="C3" s="81"/>
      <c r="D3" s="81"/>
      <c r="E3" s="81"/>
      <c r="F3" s="81"/>
      <c r="G3" s="81"/>
      <c r="H3" s="81"/>
      <c r="I3" s="81"/>
      <c r="J3" s="81"/>
      <c r="K3" s="81"/>
      <c r="L3" s="81"/>
      <c r="M3" s="81"/>
      <c r="N3" s="81"/>
      <c r="O3" s="81"/>
      <c r="P3" s="81"/>
      <c r="Q3" s="81"/>
      <c r="R3" s="84" t="s">
        <v>2</v>
      </c>
    </row>
    <row r="4" spans="2:18" x14ac:dyDescent="0.2">
      <c r="B4" s="260" t="s">
        <v>58</v>
      </c>
      <c r="C4" s="260" t="s">
        <v>133</v>
      </c>
      <c r="D4" s="260" t="s">
        <v>26</v>
      </c>
      <c r="E4" s="260"/>
      <c r="F4" s="260"/>
      <c r="G4" s="258" t="s">
        <v>27</v>
      </c>
      <c r="H4" s="258"/>
      <c r="I4" s="258"/>
      <c r="J4" s="258" t="s">
        <v>28</v>
      </c>
      <c r="K4" s="258"/>
      <c r="L4" s="258"/>
      <c r="M4" s="258" t="s">
        <v>30</v>
      </c>
      <c r="N4" s="258"/>
      <c r="O4" s="258"/>
      <c r="P4" s="260" t="s">
        <v>35</v>
      </c>
      <c r="Q4" s="260"/>
      <c r="R4" s="260"/>
    </row>
    <row r="5" spans="2:18" x14ac:dyDescent="0.2">
      <c r="B5" s="260"/>
      <c r="C5" s="260"/>
      <c r="D5" s="260"/>
      <c r="E5" s="260"/>
      <c r="F5" s="260"/>
      <c r="G5" s="257" t="s">
        <v>31</v>
      </c>
      <c r="H5" s="257"/>
      <c r="I5" s="257"/>
      <c r="J5" s="257" t="s">
        <v>32</v>
      </c>
      <c r="K5" s="257"/>
      <c r="L5" s="257"/>
      <c r="M5" s="257" t="s">
        <v>784</v>
      </c>
      <c r="N5" s="257"/>
      <c r="O5" s="257"/>
      <c r="P5" s="260"/>
      <c r="Q5" s="260"/>
      <c r="R5" s="260"/>
    </row>
    <row r="6" spans="2:18" x14ac:dyDescent="0.2">
      <c r="B6" s="260"/>
      <c r="C6" s="260"/>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row>
    <row r="7" spans="2:18" ht="13.5" thickBot="1" x14ac:dyDescent="0.25">
      <c r="B7" s="58" t="s">
        <v>3</v>
      </c>
      <c r="C7" s="79" t="s">
        <v>4</v>
      </c>
      <c r="D7" s="99" t="s">
        <v>5</v>
      </c>
      <c r="E7" s="99" t="s">
        <v>6</v>
      </c>
      <c r="F7" s="99" t="s">
        <v>7</v>
      </c>
      <c r="G7" s="99" t="s">
        <v>8</v>
      </c>
      <c r="H7" s="99" t="s">
        <v>9</v>
      </c>
      <c r="I7" s="99" t="s">
        <v>10</v>
      </c>
      <c r="J7" s="100" t="s">
        <v>460</v>
      </c>
      <c r="K7" s="100" t="s">
        <v>461</v>
      </c>
      <c r="L7" s="100" t="s">
        <v>462</v>
      </c>
      <c r="M7" s="100" t="s">
        <v>463</v>
      </c>
      <c r="N7" s="100" t="s">
        <v>464</v>
      </c>
      <c r="O7" s="100" t="s">
        <v>465</v>
      </c>
      <c r="P7" s="133" t="s">
        <v>765</v>
      </c>
      <c r="Q7" s="133" t="s">
        <v>766</v>
      </c>
      <c r="R7" s="133" t="s">
        <v>767</v>
      </c>
    </row>
    <row r="8" spans="2:18" x14ac:dyDescent="0.2">
      <c r="B8" s="255" t="s">
        <v>36</v>
      </c>
      <c r="C8" s="256"/>
      <c r="D8" s="104" t="s">
        <v>37</v>
      </c>
      <c r="E8" s="104" t="s">
        <v>38</v>
      </c>
      <c r="F8" s="104" t="s">
        <v>39</v>
      </c>
      <c r="G8" s="104" t="s">
        <v>40</v>
      </c>
      <c r="H8" s="104" t="s">
        <v>41</v>
      </c>
      <c r="I8" s="104" t="s">
        <v>42</v>
      </c>
      <c r="J8" s="104" t="s">
        <v>75</v>
      </c>
      <c r="K8" s="104" t="s">
        <v>76</v>
      </c>
      <c r="L8" s="104" t="s">
        <v>77</v>
      </c>
      <c r="M8" s="105" t="s">
        <v>466</v>
      </c>
      <c r="N8" s="105" t="s">
        <v>467</v>
      </c>
      <c r="O8" s="105" t="s">
        <v>468</v>
      </c>
      <c r="P8" s="129" t="e">
        <f>IF(D8=0,"",M8/D8 * 100)</f>
        <v>#VALUE!</v>
      </c>
      <c r="Q8" s="129" t="e">
        <f>IF(E8=0,"",N8/E8 * 100)</f>
        <v>#VALUE!</v>
      </c>
      <c r="R8" s="129" t="e">
        <f>IF(F8=0,"",O8/F8 * 100)</f>
        <v>#VALUE!</v>
      </c>
    </row>
    <row r="10" spans="2:18" ht="13.5" thickBot="1" x14ac:dyDescent="0.25">
      <c r="B10" s="62" t="s">
        <v>43</v>
      </c>
      <c r="C10" s="60" t="s">
        <v>44</v>
      </c>
      <c r="D10" s="99" t="s">
        <v>45</v>
      </c>
      <c r="E10" s="99" t="s">
        <v>46</v>
      </c>
      <c r="F10" s="99" t="s">
        <v>47</v>
      </c>
      <c r="G10" s="99" t="s">
        <v>48</v>
      </c>
      <c r="H10" s="99" t="s">
        <v>49</v>
      </c>
      <c r="I10" s="99" t="s">
        <v>50</v>
      </c>
      <c r="J10" s="99" t="s">
        <v>321</v>
      </c>
      <c r="K10" s="99" t="s">
        <v>322</v>
      </c>
      <c r="L10" s="99" t="s">
        <v>323</v>
      </c>
      <c r="M10" s="99" t="s">
        <v>350</v>
      </c>
      <c r="N10" s="99" t="s">
        <v>351</v>
      </c>
      <c r="O10" s="99" t="s">
        <v>352</v>
      </c>
      <c r="P10" s="131" t="s">
        <v>353</v>
      </c>
      <c r="Q10" s="131" t="s">
        <v>354</v>
      </c>
      <c r="R10" s="131" t="s">
        <v>355</v>
      </c>
    </row>
    <row r="11" spans="2:18" x14ac:dyDescent="0.2">
      <c r="B11" s="255" t="s">
        <v>57</v>
      </c>
      <c r="C11" s="256"/>
      <c r="D11" s="104" t="s">
        <v>51</v>
      </c>
      <c r="E11" s="104" t="s">
        <v>52</v>
      </c>
      <c r="F11" s="104" t="s">
        <v>53</v>
      </c>
      <c r="G11" s="104" t="s">
        <v>54</v>
      </c>
      <c r="H11" s="104" t="s">
        <v>55</v>
      </c>
      <c r="I11" s="104" t="s">
        <v>56</v>
      </c>
      <c r="J11" s="104" t="s">
        <v>78</v>
      </c>
      <c r="K11" s="104" t="s">
        <v>79</v>
      </c>
      <c r="L11" s="104" t="s">
        <v>80</v>
      </c>
      <c r="M11" s="104" t="s">
        <v>356</v>
      </c>
      <c r="N11" s="104" t="s">
        <v>357</v>
      </c>
      <c r="O11" s="104" t="s">
        <v>358</v>
      </c>
      <c r="P11" s="130" t="e">
        <f>IF(D11=0,"",M11/D11 * 100)</f>
        <v>#VALUE!</v>
      </c>
      <c r="Q11" s="130" t="e">
        <f>IF(E11=0,"",N11/E11 * 100)</f>
        <v>#VALUE!</v>
      </c>
      <c r="R11" s="130" t="e">
        <f>IF(F11=0,"",O11/F11 * 100)</f>
        <v>#VALUE!</v>
      </c>
    </row>
  </sheetData>
  <mergeCells count="13">
    <mergeCell ref="B1:R2"/>
    <mergeCell ref="J5:L5"/>
    <mergeCell ref="M5:O5"/>
    <mergeCell ref="B8:C8"/>
    <mergeCell ref="B11:C11"/>
    <mergeCell ref="B4:B6"/>
    <mergeCell ref="C4:C6"/>
    <mergeCell ref="D4:F5"/>
    <mergeCell ref="G4:I4"/>
    <mergeCell ref="J4:L4"/>
    <mergeCell ref="M4:O4"/>
    <mergeCell ref="P4:R5"/>
    <mergeCell ref="G5:I5"/>
  </mergeCells>
  <phoneticPr fontId="1"/>
  <printOptions horizontalCentered="1" gridLinesSet="0"/>
  <pageMargins left="0.511811023622047" right="0.511811023622047" top="0.74803149606299202" bottom="0.55118110236220497" header="0.31496062992126" footer="0.31496062992126"/>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U13"/>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9" t="s">
        <v>0</v>
      </c>
      <c r="C2" s="259"/>
      <c r="D2" s="259"/>
      <c r="E2" s="259"/>
      <c r="F2" s="259"/>
      <c r="G2" s="259"/>
      <c r="H2" s="259"/>
      <c r="I2" s="259"/>
      <c r="J2" s="259"/>
      <c r="K2" s="259"/>
      <c r="L2" s="259"/>
    </row>
    <row r="3" spans="2:21" ht="12" customHeight="1" x14ac:dyDescent="0.2">
      <c r="B3" s="259"/>
      <c r="C3" s="259"/>
      <c r="D3" s="259"/>
      <c r="E3" s="259"/>
      <c r="F3" s="259"/>
      <c r="G3" s="259"/>
      <c r="H3" s="259"/>
      <c r="I3" s="259"/>
      <c r="J3" s="259"/>
      <c r="K3" s="259"/>
      <c r="L3" s="259"/>
      <c r="M3" s="6"/>
      <c r="N3" s="6"/>
      <c r="O3" s="6"/>
      <c r="P3" s="6"/>
      <c r="Q3" s="6"/>
      <c r="R3" s="6"/>
      <c r="S3" s="6"/>
      <c r="T3" s="6"/>
      <c r="U3" s="6"/>
    </row>
    <row r="4" spans="2:21" ht="14" x14ac:dyDescent="0.2">
      <c r="B4" s="82"/>
      <c r="C4" s="83"/>
      <c r="D4" s="83"/>
      <c r="E4" s="83"/>
      <c r="F4" s="83"/>
      <c r="G4" s="83"/>
      <c r="H4" s="83"/>
      <c r="I4" s="83"/>
      <c r="J4" s="83"/>
      <c r="K4" s="83"/>
      <c r="L4" s="84" t="s">
        <v>2</v>
      </c>
      <c r="M4" s="5"/>
      <c r="N4" s="5"/>
      <c r="O4" s="5"/>
      <c r="P4" s="5"/>
      <c r="Q4" s="5"/>
      <c r="R4" s="5"/>
      <c r="S4" s="5"/>
      <c r="T4" s="5"/>
      <c r="U4" s="5"/>
    </row>
    <row r="5" spans="2:21" x14ac:dyDescent="0.2">
      <c r="B5" s="80" t="s">
        <v>1</v>
      </c>
      <c r="C5" s="81"/>
      <c r="D5" s="81"/>
      <c r="E5" s="81"/>
      <c r="F5" s="81"/>
      <c r="G5" s="81"/>
      <c r="H5" s="81"/>
      <c r="I5" s="81"/>
      <c r="J5" s="81"/>
      <c r="K5" s="81"/>
      <c r="L5" s="81"/>
    </row>
    <row r="6" spans="2:21" x14ac:dyDescent="0.2">
      <c r="B6" s="260" t="s">
        <v>58</v>
      </c>
      <c r="C6" s="260" t="s">
        <v>133</v>
      </c>
      <c r="D6" s="266" t="s">
        <v>26</v>
      </c>
      <c r="E6" s="267"/>
      <c r="F6" s="268"/>
      <c r="G6" s="258" t="s">
        <v>67</v>
      </c>
      <c r="H6" s="258"/>
      <c r="I6" s="258"/>
      <c r="J6" s="266" t="s">
        <v>35</v>
      </c>
      <c r="K6" s="267"/>
      <c r="L6" s="268"/>
    </row>
    <row r="7" spans="2:21" x14ac:dyDescent="0.2">
      <c r="B7" s="260"/>
      <c r="C7" s="260"/>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5" t="s">
        <v>36</v>
      </c>
      <c r="C9" s="256"/>
      <c r="D9" s="104" t="s">
        <v>37</v>
      </c>
      <c r="E9" s="104" t="s">
        <v>38</v>
      </c>
      <c r="F9" s="104" t="s">
        <v>39</v>
      </c>
      <c r="G9" s="105" t="s">
        <v>452</v>
      </c>
      <c r="H9" s="105" t="s">
        <v>453</v>
      </c>
      <c r="I9" s="105" t="s">
        <v>454</v>
      </c>
      <c r="J9" s="129" t="e">
        <f>IF(D9=0,"",G9/D9 * 100)</f>
        <v>#VALUE!</v>
      </c>
      <c r="K9" s="129" t="e">
        <f>IF(E9=0,"",H9/E9 * 100)</f>
        <v>#VALUE!</v>
      </c>
      <c r="L9" s="129" t="e">
        <f>IF(F9=0,"",I9/F9 * 100)</f>
        <v>#VALUE!</v>
      </c>
    </row>
    <row r="10" spans="2:21" x14ac:dyDescent="0.2">
      <c r="B10" s="87"/>
      <c r="C10" s="90"/>
      <c r="D10" s="88"/>
      <c r="E10" s="88"/>
      <c r="F10" s="228" t="s">
        <v>786</v>
      </c>
      <c r="G10" s="219" t="s">
        <v>295</v>
      </c>
      <c r="H10" s="219" t="s">
        <v>296</v>
      </c>
      <c r="I10" s="219" t="s">
        <v>297</v>
      </c>
      <c r="J10" s="218" t="s">
        <v>788</v>
      </c>
      <c r="K10" s="88"/>
      <c r="L10" s="88"/>
    </row>
    <row r="11" spans="2:21" x14ac:dyDescent="0.2">
      <c r="F11" s="89" t="s">
        <v>786</v>
      </c>
      <c r="G11" s="220" t="s">
        <v>75</v>
      </c>
      <c r="H11" s="220" t="s">
        <v>76</v>
      </c>
      <c r="I11" s="220" t="s">
        <v>77</v>
      </c>
      <c r="J11" s="1" t="s">
        <v>789</v>
      </c>
    </row>
    <row r="12" spans="2:21" ht="13.5" thickBot="1" x14ac:dyDescent="0.25">
      <c r="B12" s="62" t="s">
        <v>43</v>
      </c>
      <c r="C12" s="77" t="s">
        <v>44</v>
      </c>
      <c r="D12" s="99" t="s">
        <v>45</v>
      </c>
      <c r="E12" s="99" t="s">
        <v>46</v>
      </c>
      <c r="F12" s="99" t="s">
        <v>47</v>
      </c>
      <c r="G12" s="99" t="s">
        <v>327</v>
      </c>
      <c r="H12" s="99" t="s">
        <v>328</v>
      </c>
      <c r="I12" s="99" t="s">
        <v>329</v>
      </c>
      <c r="J12" s="131" t="s">
        <v>330</v>
      </c>
      <c r="K12" s="131" t="s">
        <v>331</v>
      </c>
      <c r="L12" s="131" t="s">
        <v>332</v>
      </c>
    </row>
    <row r="13" spans="2:21" x14ac:dyDescent="0.2">
      <c r="B13" s="255" t="s">
        <v>57</v>
      </c>
      <c r="C13" s="256"/>
      <c r="D13" s="104" t="s">
        <v>51</v>
      </c>
      <c r="E13" s="104" t="s">
        <v>52</v>
      </c>
      <c r="F13" s="104" t="s">
        <v>53</v>
      </c>
      <c r="G13" s="104" t="s">
        <v>336</v>
      </c>
      <c r="H13" s="104" t="s">
        <v>337</v>
      </c>
      <c r="I13" s="104" t="s">
        <v>338</v>
      </c>
      <c r="J13" s="130" t="e">
        <f>IF(D13=0,"",G13/D13*100)</f>
        <v>#VALUE!</v>
      </c>
      <c r="K13" s="130" t="e">
        <f>IF(E13=0,"",H13/E13*100)</f>
        <v>#VALUE!</v>
      </c>
      <c r="L13" s="130" t="e">
        <f>IF(F13=0,"",I13/F13*100)</f>
        <v>#VALUE!</v>
      </c>
    </row>
  </sheetData>
  <mergeCells count="8">
    <mergeCell ref="B2:L3"/>
    <mergeCell ref="B9:C9"/>
    <mergeCell ref="B13:C13"/>
    <mergeCell ref="B6:B7"/>
    <mergeCell ref="C6:C7"/>
    <mergeCell ref="D6:F6"/>
    <mergeCell ref="G6:I6"/>
    <mergeCell ref="J6:L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showGridLines="0" view="pageBreakPreview" zoomScale="99" zoomScaleNormal="100" zoomScaleSheetLayoutView="99" workbookViewId="0"/>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83" t="s">
        <v>83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4" t="s">
        <v>84</v>
      </c>
      <c r="AD4" s="285"/>
      <c r="AE4" s="285"/>
      <c r="AF4" s="285"/>
      <c r="AG4" s="285"/>
      <c r="AH4" s="285"/>
      <c r="AI4" s="285"/>
      <c r="AJ4" s="286"/>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7"/>
      <c r="AD5" s="288"/>
      <c r="AE5" s="288"/>
      <c r="AF5" s="288"/>
      <c r="AG5" s="288"/>
      <c r="AH5" s="288"/>
      <c r="AI5" s="288"/>
      <c r="AJ5" s="289"/>
      <c r="AK5" s="7"/>
    </row>
    <row r="6" spans="1:37" ht="15.7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5.75" customHeight="1" x14ac:dyDescent="0.2">
      <c r="A7" s="7"/>
      <c r="B7" s="290" t="s">
        <v>85</v>
      </c>
      <c r="C7" s="290"/>
      <c r="D7" s="290"/>
      <c r="E7" s="290"/>
      <c r="F7" s="290"/>
      <c r="G7" s="290"/>
      <c r="H7" s="290"/>
      <c r="I7" s="290"/>
      <c r="J7" s="290"/>
      <c r="K7" s="290"/>
      <c r="L7" s="290"/>
      <c r="M7" s="290"/>
      <c r="N7" s="290"/>
      <c r="O7" s="290" t="s">
        <v>86</v>
      </c>
      <c r="P7" s="290"/>
      <c r="Q7" s="290"/>
      <c r="R7" s="290"/>
      <c r="S7" s="290"/>
      <c r="T7" s="290"/>
      <c r="U7" s="290"/>
      <c r="V7" s="290"/>
      <c r="W7" s="290"/>
      <c r="X7" s="279" t="s">
        <v>87</v>
      </c>
      <c r="Y7" s="279"/>
      <c r="Z7" s="279"/>
      <c r="AA7" s="279"/>
      <c r="AB7" s="279"/>
      <c r="AC7" s="279"/>
      <c r="AD7" s="279"/>
      <c r="AE7" s="279"/>
      <c r="AF7" s="279"/>
      <c r="AG7" s="279"/>
      <c r="AH7" s="279"/>
      <c r="AI7" s="279"/>
      <c r="AJ7" s="279"/>
      <c r="AK7" s="7"/>
    </row>
    <row r="8" spans="1:37" ht="15.75" customHeight="1" x14ac:dyDescent="0.2">
      <c r="A8" s="7"/>
      <c r="B8" s="291" t="s">
        <v>88</v>
      </c>
      <c r="C8" s="291"/>
      <c r="D8" s="291"/>
      <c r="E8" s="291"/>
      <c r="F8" s="291"/>
      <c r="G8" s="291"/>
      <c r="H8" s="291"/>
      <c r="I8" s="291"/>
      <c r="J8" s="291"/>
      <c r="K8" s="291"/>
      <c r="L8" s="291"/>
      <c r="M8" s="291"/>
      <c r="N8" s="291"/>
      <c r="O8" s="291" t="s">
        <v>89</v>
      </c>
      <c r="P8" s="291"/>
      <c r="Q8" s="291"/>
      <c r="R8" s="291"/>
      <c r="S8" s="291"/>
      <c r="T8" s="291"/>
      <c r="U8" s="291"/>
      <c r="V8" s="291"/>
      <c r="W8" s="291"/>
      <c r="X8" s="279"/>
      <c r="Y8" s="279"/>
      <c r="Z8" s="279"/>
      <c r="AA8" s="279"/>
      <c r="AB8" s="279"/>
      <c r="AC8" s="279"/>
      <c r="AD8" s="279"/>
      <c r="AE8" s="279"/>
      <c r="AF8" s="279"/>
      <c r="AG8" s="279"/>
      <c r="AH8" s="279"/>
      <c r="AI8" s="279"/>
      <c r="AJ8" s="279"/>
      <c r="AK8" s="7"/>
    </row>
    <row r="9" spans="1:37" ht="30" customHeight="1" x14ac:dyDescent="0.2">
      <c r="A9" s="7"/>
      <c r="B9" s="280" t="s">
        <v>23</v>
      </c>
      <c r="C9" s="280"/>
      <c r="D9" s="280"/>
      <c r="E9" s="280"/>
      <c r="F9" s="280" t="s">
        <v>24</v>
      </c>
      <c r="G9" s="280"/>
      <c r="H9" s="280"/>
      <c r="I9" s="280"/>
      <c r="J9" s="280" t="s">
        <v>25</v>
      </c>
      <c r="K9" s="280"/>
      <c r="L9" s="280"/>
      <c r="M9" s="280"/>
      <c r="N9" s="280"/>
      <c r="O9" s="280" t="s">
        <v>23</v>
      </c>
      <c r="P9" s="280"/>
      <c r="Q9" s="280"/>
      <c r="R9" s="280" t="s">
        <v>24</v>
      </c>
      <c r="S9" s="280"/>
      <c r="T9" s="280"/>
      <c r="U9" s="280" t="s">
        <v>25</v>
      </c>
      <c r="V9" s="280"/>
      <c r="W9" s="280"/>
      <c r="X9" s="280" t="s">
        <v>23</v>
      </c>
      <c r="Y9" s="280"/>
      <c r="Z9" s="280"/>
      <c r="AA9" s="280"/>
      <c r="AB9" s="280" t="s">
        <v>24</v>
      </c>
      <c r="AC9" s="280"/>
      <c r="AD9" s="280"/>
      <c r="AE9" s="280"/>
      <c r="AF9" s="280" t="s">
        <v>25</v>
      </c>
      <c r="AG9" s="280"/>
      <c r="AH9" s="280"/>
      <c r="AI9" s="280"/>
      <c r="AJ9" s="280"/>
      <c r="AK9" s="7"/>
    </row>
    <row r="10" spans="1:37" ht="63" customHeight="1" x14ac:dyDescent="0.2">
      <c r="A10" s="7"/>
      <c r="B10" s="279" t="s">
        <v>37</v>
      </c>
      <c r="C10" s="279"/>
      <c r="D10" s="279"/>
      <c r="E10" s="279"/>
      <c r="F10" s="279" t="s">
        <v>38</v>
      </c>
      <c r="G10" s="279"/>
      <c r="H10" s="279"/>
      <c r="I10" s="279"/>
      <c r="J10" s="279" t="s">
        <v>39</v>
      </c>
      <c r="K10" s="279"/>
      <c r="L10" s="279"/>
      <c r="M10" s="279"/>
      <c r="N10" s="279"/>
      <c r="O10" s="279" t="s">
        <v>90</v>
      </c>
      <c r="P10" s="279"/>
      <c r="Q10" s="279"/>
      <c r="R10" s="279" t="s">
        <v>91</v>
      </c>
      <c r="S10" s="279"/>
      <c r="T10" s="279"/>
      <c r="U10" s="279" t="s">
        <v>92</v>
      </c>
      <c r="V10" s="279"/>
      <c r="W10" s="279"/>
      <c r="X10" s="279" t="s">
        <v>51</v>
      </c>
      <c r="Y10" s="279"/>
      <c r="Z10" s="279"/>
      <c r="AA10" s="279"/>
      <c r="AB10" s="279" t="s">
        <v>52</v>
      </c>
      <c r="AC10" s="279"/>
      <c r="AD10" s="279"/>
      <c r="AE10" s="279"/>
      <c r="AF10" s="279" t="s">
        <v>53</v>
      </c>
      <c r="AG10" s="279"/>
      <c r="AH10" s="279"/>
      <c r="AI10" s="279"/>
      <c r="AJ10" s="279"/>
      <c r="AK10" s="7"/>
    </row>
    <row r="11" spans="1:37" ht="15.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42" customHeight="1" x14ac:dyDescent="0.2">
      <c r="A12" s="7"/>
      <c r="B12" s="7"/>
      <c r="C12" s="7"/>
      <c r="D12" s="7"/>
      <c r="E12" s="7"/>
      <c r="F12" s="7"/>
      <c r="G12" s="7"/>
      <c r="H12" s="7"/>
      <c r="I12" s="7"/>
      <c r="J12" s="7"/>
      <c r="K12" s="7"/>
      <c r="L12" s="7"/>
      <c r="M12" s="7"/>
      <c r="N12" s="7"/>
      <c r="O12" s="280" t="s">
        <v>93</v>
      </c>
      <c r="P12" s="280"/>
      <c r="Q12" s="280"/>
      <c r="R12" s="280"/>
      <c r="S12" s="280"/>
      <c r="T12" s="280"/>
      <c r="U12" s="281"/>
      <c r="V12" s="281"/>
      <c r="W12" s="281"/>
      <c r="X12" s="281"/>
      <c r="Y12" s="281"/>
      <c r="Z12" s="281"/>
      <c r="AA12" s="281"/>
      <c r="AB12" s="281"/>
      <c r="AC12" s="281"/>
      <c r="AD12" s="281"/>
      <c r="AE12" s="281"/>
      <c r="AF12" s="281"/>
      <c r="AG12" s="281"/>
      <c r="AH12" s="281"/>
      <c r="AI12" s="281"/>
      <c r="AJ12" s="281"/>
      <c r="AK12" s="7"/>
    </row>
    <row r="13" spans="1:37" ht="20.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21" customHeight="1" x14ac:dyDescent="0.2">
      <c r="A14" s="7"/>
      <c r="B14" s="282" t="s">
        <v>94</v>
      </c>
      <c r="C14" s="282"/>
      <c r="D14" s="282"/>
      <c r="E14" s="282"/>
      <c r="F14" s="282"/>
      <c r="G14" s="282"/>
      <c r="H14" s="282"/>
      <c r="I14" s="282"/>
      <c r="J14" s="282"/>
      <c r="K14" s="282"/>
      <c r="L14" s="8" t="s">
        <v>95</v>
      </c>
      <c r="M14" s="12" t="s">
        <v>96</v>
      </c>
      <c r="N14" s="12" t="s">
        <v>97</v>
      </c>
      <c r="O14" s="7"/>
      <c r="P14" s="7"/>
      <c r="Q14" s="7"/>
      <c r="R14" s="7"/>
      <c r="S14" s="7"/>
      <c r="T14" s="7"/>
      <c r="U14" s="7"/>
      <c r="V14" s="9" t="s">
        <v>99</v>
      </c>
      <c r="W14" s="9"/>
      <c r="X14" s="9"/>
      <c r="Y14" s="9"/>
      <c r="Z14" s="9"/>
      <c r="AA14" s="9"/>
      <c r="AB14" s="9"/>
      <c r="AC14" s="9"/>
      <c r="AD14" s="9"/>
      <c r="AE14" s="9"/>
      <c r="AF14" s="9"/>
      <c r="AG14" s="9"/>
      <c r="AH14" s="9"/>
      <c r="AI14" s="9"/>
      <c r="AJ14" s="9"/>
      <c r="AK14" s="7"/>
    </row>
    <row r="15" spans="1:37" ht="21" customHeight="1" x14ac:dyDescent="0.2">
      <c r="A15" s="7"/>
      <c r="B15" s="10" t="s">
        <v>98</v>
      </c>
      <c r="C15" s="10"/>
      <c r="D15" s="10"/>
      <c r="E15" s="10"/>
      <c r="F15" s="10"/>
      <c r="G15" s="10"/>
      <c r="H15" s="10"/>
      <c r="I15" s="10"/>
      <c r="J15" s="10"/>
      <c r="K15" s="10"/>
      <c r="L15" s="10"/>
      <c r="M15" s="10"/>
      <c r="N15" s="10"/>
      <c r="O15" s="7"/>
      <c r="P15" s="7"/>
      <c r="Q15" s="7"/>
      <c r="R15" s="7"/>
      <c r="S15" s="7"/>
      <c r="T15" s="7"/>
      <c r="U15" s="7"/>
      <c r="V15" s="10" t="s">
        <v>100</v>
      </c>
      <c r="W15" s="10"/>
      <c r="X15" s="10"/>
      <c r="Y15" s="10"/>
      <c r="Z15" s="10"/>
      <c r="AA15" s="10"/>
      <c r="AB15" s="10"/>
      <c r="AC15" s="10"/>
      <c r="AD15" s="10"/>
      <c r="AE15" s="10"/>
      <c r="AF15" s="10"/>
      <c r="AG15" s="10"/>
      <c r="AH15" s="10"/>
      <c r="AI15" s="10"/>
      <c r="AJ15" s="10"/>
      <c r="AK15" s="7"/>
    </row>
    <row r="16" spans="1:37" ht="21" customHeight="1" x14ac:dyDescent="0.2">
      <c r="A16" s="7"/>
      <c r="B16" s="7"/>
      <c r="C16" s="7"/>
      <c r="D16" s="7"/>
      <c r="E16" s="7"/>
      <c r="F16" s="7"/>
      <c r="G16" s="7"/>
      <c r="H16" s="7"/>
      <c r="I16" s="7"/>
      <c r="J16" s="7"/>
      <c r="K16" s="7"/>
      <c r="L16" s="7"/>
      <c r="M16" s="7"/>
      <c r="N16" s="7"/>
      <c r="O16" s="7"/>
      <c r="P16" s="7"/>
      <c r="Q16" s="7"/>
      <c r="R16" s="7"/>
      <c r="S16" s="7"/>
      <c r="T16" s="7"/>
      <c r="U16" s="7"/>
      <c r="V16" s="10" t="s">
        <v>100</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100</v>
      </c>
      <c r="W17" s="10"/>
      <c r="X17" s="10"/>
      <c r="Y17" s="10"/>
      <c r="Z17" s="10"/>
      <c r="AA17" s="10"/>
      <c r="AB17" s="10"/>
      <c r="AC17" s="10"/>
      <c r="AD17" s="10"/>
      <c r="AE17" s="10"/>
      <c r="AF17" s="10"/>
      <c r="AG17" s="10"/>
      <c r="AH17" s="10"/>
      <c r="AI17" s="10"/>
      <c r="AJ17" s="10"/>
      <c r="AK17" s="7"/>
    </row>
    <row r="18" spans="1:37"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7"/>
      <c r="B19" s="11" t="s">
        <v>101</v>
      </c>
      <c r="C19" s="7"/>
      <c r="D19" s="7" t="s">
        <v>102</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7"/>
      <c r="B20" s="7"/>
      <c r="C20" s="7"/>
      <c r="D20" s="7" t="s">
        <v>103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sheetData>
  <mergeCells count="28">
    <mergeCell ref="B3:AJ3"/>
    <mergeCell ref="AC4:AJ5"/>
    <mergeCell ref="B7:N7"/>
    <mergeCell ref="O7:W7"/>
    <mergeCell ref="X7:AJ8"/>
    <mergeCell ref="B8:N8"/>
    <mergeCell ref="O8:W8"/>
    <mergeCell ref="B14:K14"/>
    <mergeCell ref="U9:W9"/>
    <mergeCell ref="X9:AA9"/>
    <mergeCell ref="AB9:AE9"/>
    <mergeCell ref="AF9:AJ9"/>
    <mergeCell ref="B10:E10"/>
    <mergeCell ref="F10:I10"/>
    <mergeCell ref="J10:N10"/>
    <mergeCell ref="O10:Q10"/>
    <mergeCell ref="R10:T10"/>
    <mergeCell ref="U10:W10"/>
    <mergeCell ref="B9:E9"/>
    <mergeCell ref="F9:I9"/>
    <mergeCell ref="J9:N9"/>
    <mergeCell ref="O9:Q9"/>
    <mergeCell ref="R9:T9"/>
    <mergeCell ref="X10:AA10"/>
    <mergeCell ref="AB10:AE10"/>
    <mergeCell ref="AF10:AJ10"/>
    <mergeCell ref="O12:T12"/>
    <mergeCell ref="U12:AJ12"/>
  </mergeCells>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1</vt:lpstr>
      <vt:lpstr>2</vt:lpstr>
      <vt:lpstr>3</vt:lpstr>
      <vt:lpstr>4</vt:lpstr>
      <vt:lpstr>5</vt:lpstr>
      <vt:lpstr>6</vt:lpstr>
      <vt:lpstr>7</vt:lpstr>
      <vt:lpstr>8</vt:lpstr>
      <vt:lpstr>9</vt:lpstr>
      <vt:lpstr>A</vt:lpstr>
      <vt:lpstr>1引続証明個別表示有</vt:lpstr>
      <vt:lpstr>11</vt:lpstr>
      <vt:lpstr>12</vt:lpstr>
      <vt:lpstr>13</vt:lpstr>
      <vt:lpstr>14</vt:lpstr>
      <vt:lpstr>15</vt:lpstr>
      <vt:lpstr>16</vt:lpstr>
      <vt:lpstr>17</vt:lpstr>
      <vt:lpstr>18</vt:lpstr>
      <vt:lpstr>19</vt:lpstr>
      <vt:lpstr>20</vt:lpstr>
      <vt:lpstr>21</vt:lpstr>
      <vt:lpstr>21_2</vt:lpstr>
      <vt:lpstr>22</vt:lpstr>
      <vt:lpstr>23</vt:lpstr>
      <vt:lpstr>24</vt:lpstr>
      <vt:lpstr>25</vt:lpstr>
      <vt:lpstr>26</vt:lpstr>
      <vt:lpstr>27</vt:lpstr>
      <vt:lpstr>関数リスト</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'1引続証明個別表示有'!Print_Area</vt:lpstr>
      <vt:lpstr>'2'!Print_Area</vt:lpstr>
      <vt:lpstr>'20'!Print_Area</vt:lpstr>
      <vt:lpstr>'21'!Print_Area</vt:lpstr>
      <vt:lpstr>'21_2'!Print_Area</vt:lpstr>
      <vt:lpstr>'22'!Print_Area</vt:lpstr>
      <vt:lpstr>'23'!Print_Area</vt:lpstr>
      <vt:lpstr>'24'!Print_Area</vt:lpstr>
      <vt:lpstr>'27'!Print_Area</vt:lpstr>
      <vt:lpstr>'3'!Print_Area</vt:lpstr>
      <vt:lpstr>'4'!Print_Area</vt:lpstr>
      <vt:lpstr>'5'!Print_Area</vt:lpstr>
      <vt:lpstr>'6'!Print_Area</vt:lpstr>
      <vt:lpstr>'7'!Print_Area</vt:lpstr>
      <vt:lpstr>'8'!Print_Area</vt:lpstr>
      <vt:lpstr>'9'!Print_Area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2026-02-08T13:16:11Z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