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80044\Desktop\"/>
    </mc:Choice>
  </mc:AlternateContent>
  <bookViews>
    <workbookView xWindow="9915" yWindow="-285" windowWidth="18315" windowHeight="8280"/>
  </bookViews>
  <sheets>
    <sheet name="内訳書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III16384">[1]内訳書!#REF!</definedName>
    <definedName name="____KC16384">[1]内訳書!#REF!</definedName>
    <definedName name="____ZZ16384">[1]内訳書!#REF!</definedName>
    <definedName name="___III16384">[2]内訳書!#REF!</definedName>
    <definedName name="___KC16384">[2]内訳書!#REF!</definedName>
    <definedName name="___TI16384">[1]内訳書!#REF!</definedName>
    <definedName name="___ZZ16384">[2]内訳書!#REF!</definedName>
    <definedName name="__F2222２">[2]内訳書!#REF!</definedName>
    <definedName name="__III16384">[2]内訳書!#REF!</definedName>
    <definedName name="__KC16384">[2]内訳書!#REF!</definedName>
    <definedName name="__TI16384">[2]内訳書!#REF!</definedName>
    <definedName name="__ZZ16384">[2]内訳書!#REF!</definedName>
    <definedName name="_01_橋梁一覧データ">#REF!</definedName>
    <definedName name="_1F2222２_">[1]内訳書!#REF!</definedName>
    <definedName name="_28_1">#REF!</definedName>
    <definedName name="_7F2222２_">[3]内訳書!#REF!</definedName>
    <definedName name="_b1">#REF!</definedName>
    <definedName name="_b2">#REF!</definedName>
    <definedName name="_F2222２">[2]内訳書!#REF!</definedName>
    <definedName name="_Fill" hidden="1">#REF!</definedName>
    <definedName name="_h3">#REF!</definedName>
    <definedName name="_III16384">[3]内訳書!#REF!</definedName>
    <definedName name="_KC16384">[3]内訳書!#REF!</definedName>
    <definedName name="_P">#REF!</definedName>
    <definedName name="_rc">#REF!</definedName>
    <definedName name="_Regression_Out" hidden="1">#REF!</definedName>
    <definedName name="_Regression_X" hidden="1">#REF!</definedName>
    <definedName name="_Regression_Y" hidden="1">#REF!</definedName>
    <definedName name="_rs1">#REF!</definedName>
    <definedName name="_rw1">#REF!</definedName>
    <definedName name="_TI16384">[3]内訳書!#REF!</definedName>
    <definedName name="_ZZ16384">[3]内訳書!#REF!</definedName>
    <definedName name="_zz16389">[4]内訳書!#REF!</definedName>
    <definedName name="\A">#REF!</definedName>
    <definedName name="\B">#REF!</definedName>
    <definedName name="\C">#REF!</definedName>
    <definedName name="\L">#REF!</definedName>
    <definedName name="\p">#REF!</definedName>
    <definedName name="\P1">#N/A</definedName>
    <definedName name="\P2">#N/A</definedName>
    <definedName name="\P3">#N/A</definedName>
    <definedName name="\P4">#N/A</definedName>
    <definedName name="\P5">#N/A</definedName>
    <definedName name="\P6">#N/A</definedName>
    <definedName name="①">#REF!</definedName>
    <definedName name="②">#REF!</definedName>
    <definedName name="②ダッシュ">#REF!</definedName>
    <definedName name="③">#REF!</definedName>
    <definedName name="④">#REF!</definedName>
    <definedName name="④ダッシュ">#REF!</definedName>
    <definedName name="⑤">#REF!</definedName>
    <definedName name="⑥">#REF!</definedName>
    <definedName name="⑦">#REF!</definedName>
    <definedName name="⑧">#REF!</definedName>
    <definedName name="⑨">#REF!</definedName>
    <definedName name="⑩">#REF!</definedName>
    <definedName name="⑪">#REF!</definedName>
    <definedName name="a">#REF!</definedName>
    <definedName name="A1_">[5]評価補正H14!#REF!</definedName>
    <definedName name="A10_">[6]土地評価!#REF!</definedName>
    <definedName name="A11_">[6]土地評価!#REF!</definedName>
    <definedName name="A12_">[6]土地評価!#REF!</definedName>
    <definedName name="A13_">[6]土地評価!#REF!</definedName>
    <definedName name="A14_">[6]土地評価!#REF!</definedName>
    <definedName name="A15_">[6]土地評価!#REF!</definedName>
    <definedName name="A16_">[6]土地評価!#REF!</definedName>
    <definedName name="A2_">[6]土地評価!$H$87</definedName>
    <definedName name="A3_">[6]土地評価!$H$109</definedName>
    <definedName name="A4_">[6]土地評価!$H$131</definedName>
    <definedName name="A5_">[6]土地評価!$H$153</definedName>
    <definedName name="A6_">[6]土地評価!$H$175</definedName>
    <definedName name="A7_">[6]土地評価!$H$197</definedName>
    <definedName name="A8_">[6]土地評価!#REF!</definedName>
    <definedName name="A9_">[6]土地評価!#REF!</definedName>
    <definedName name="aaa">#REF!</definedName>
    <definedName name="b_重要橋梁一覧">#REF!</definedName>
    <definedName name="bb">#REF!</definedName>
    <definedName name="bugiri">[7]縮図2500→10000製図!#REF!</definedName>
    <definedName name="B代価">#REF!</definedName>
    <definedName name="Ce">#REF!</definedName>
    <definedName name="Cm">#REF!</definedName>
    <definedName name="C代価">#REF!</definedName>
    <definedName name="_xlnm.Database">#REF!</definedName>
    <definedName name="f">[8]内訳書!#REF!</definedName>
    <definedName name="Fsa">#REF!</definedName>
    <definedName name="GPS同時観測">#REF!</definedName>
    <definedName name="h0">#REF!</definedName>
    <definedName name="hd">#REF!</definedName>
    <definedName name="hm">#REF!</definedName>
    <definedName name="hs">#REF!</definedName>
    <definedName name="I">#REF!</definedName>
    <definedName name="It">#REF!</definedName>
    <definedName name="ItΔt">#REF!</definedName>
    <definedName name="K">#REF!</definedName>
    <definedName name="K1_">[5]評価補正H14!#REF!</definedName>
    <definedName name="K10_">[6]土地評価!#REF!</definedName>
    <definedName name="K11_">[6]土地評価!#REF!</definedName>
    <definedName name="K12_">[6]土地評価!#REF!</definedName>
    <definedName name="K13_">[6]土地評価!#REF!</definedName>
    <definedName name="K14_">[6]土地評価!#REF!</definedName>
    <definedName name="K15_">[6]土地評価!#REF!</definedName>
    <definedName name="K16_">[6]土地評価!#REF!</definedName>
    <definedName name="K2_">[5]評価補正H14!#REF!</definedName>
    <definedName name="K3_">[5]評価補正H14!#REF!</definedName>
    <definedName name="K4_">[5]評価補正H14!#REF!</definedName>
    <definedName name="K5_">[5]評価補正H14!#REF!</definedName>
    <definedName name="K6_">[5]評価補正H14!#REF!</definedName>
    <definedName name="K7_">[5]評価補正H14!#REF!</definedName>
    <definedName name="K8_">[6]土地評価!#REF!</definedName>
    <definedName name="K9_">[6]土地評価!#REF!</definedName>
    <definedName name="kagami77">[9]H11!$B$1:$E$110</definedName>
    <definedName name="L">#REF!</definedName>
    <definedName name="LL">#REF!</definedName>
    <definedName name="m">#REF!</definedName>
    <definedName name="n">#REF!</definedName>
    <definedName name="P">#N/A</definedName>
    <definedName name="P1_2">#REF!</definedName>
    <definedName name="P1_3">#REF!</definedName>
    <definedName name="_xlnm.Print_Area">#REF!</definedName>
    <definedName name="Print_Area_MI">#REF!</definedName>
    <definedName name="Ｐ場台帳2">#REF!</definedName>
    <definedName name="qa">#REF!</definedName>
    <definedName name="Record3">[10]!Record3</definedName>
    <definedName name="ROOP">#REF!</definedName>
    <definedName name="ROUNDDOWN">#REF!</definedName>
    <definedName name="s_更新数量のクロス集計">#REF!</definedName>
    <definedName name="syokeihi">'[11]内　訳　書'!#REF!</definedName>
    <definedName name="T">#REF!</definedName>
    <definedName name="T1_">[5]評価補正H14!#REF!</definedName>
    <definedName name="T10_">[6]土地評価!#REF!</definedName>
    <definedName name="T11_">[6]土地評価!#REF!</definedName>
    <definedName name="T12_">[6]土地評価!#REF!</definedName>
    <definedName name="T13_">[6]土地評価!#REF!</definedName>
    <definedName name="T14_">[6]土地評価!#REF!</definedName>
    <definedName name="T15_">[6]土地評価!#REF!</definedName>
    <definedName name="T16_">[6]土地評価!#REF!</definedName>
    <definedName name="T2_">[5]評価補正H14!#REF!</definedName>
    <definedName name="T3_">[5]評価補正H14!#REF!</definedName>
    <definedName name="T4_">[5]評価補正H14!#REF!</definedName>
    <definedName name="T5_">[5]評価補正H14!#REF!</definedName>
    <definedName name="T6_">[5]評価補正H14!#REF!</definedName>
    <definedName name="T7_">[5]評価補正H14!#REF!</definedName>
    <definedName name="T8_">[6]土地評価!#REF!</definedName>
    <definedName name="T9_">[6]土地評価!#REF!</definedName>
    <definedName name="U">#REF!</definedName>
    <definedName name="vm">#REF!</definedName>
    <definedName name="wrn.空間情報解析装置." hidden="1">{#N/A,#N/A,TRUE,"表紙";#N/A,#N/A,TRUE,"目次";#N/A,#N/A,TRUE,"応札内訳書";#N/A,#N/A,TRUE,"応札仕様比較表１"}</definedName>
    <definedName name="Ws">#REF!</definedName>
    <definedName name="zei">'[12]内　訳　書'!#REF!</definedName>
    <definedName name="Δt">#REF!</definedName>
    <definedName name="η">#REF!</definedName>
    <definedName name="η0">#REF!</definedName>
    <definedName name="θ">#REF!</definedName>
    <definedName name="λ">#REF!</definedName>
    <definedName name="ν">#REF!</definedName>
    <definedName name="ρd">#REF!</definedName>
    <definedName name="τ0">#REF!</definedName>
    <definedName name="あああ">#REF!</definedName>
    <definedName name="お支払条件">#REF!</definedName>
    <definedName name="ごうけい">'[13]500MD計画準備'!#REF!</definedName>
    <definedName name="コース延長">#REF!</definedName>
    <definedName name="コース数">#REF!</definedName>
    <definedName name="システム構築">[14]代価表!#REF!</definedName>
    <definedName name="その１">[15]内訳書!#REF!</definedName>
    <definedName name="その２">[15]内訳書!#REF!</definedName>
    <definedName name="ソフトウェア">[14]代価表!#REF!</definedName>
    <definedName name="ダム高">'[16]安定計算（報）'!#REF!</definedName>
    <definedName name="データ取得">#REF!</definedName>
    <definedName name="データ整備">[14]代価表!#REF!</definedName>
    <definedName name="ハード">#REF!</definedName>
    <definedName name="ハードウェア">[14]代価表!#REF!</definedName>
    <definedName name="ハード仕様">#REF!</definedName>
    <definedName name="プロジェクト名">[17]メニュー!$C$7</definedName>
    <definedName name="マスタ">[18]マスタ!$F$4:$Q$800</definedName>
    <definedName name="移動A41">#REF!</definedName>
    <definedName name="移動内訳">#REF!</definedName>
    <definedName name="一次処理">#REF!</definedName>
    <definedName name="運航速度">#REF!</definedName>
    <definedName name="越P1_3">#REF!</definedName>
    <definedName name="越P1_4">#REF!</definedName>
    <definedName name="下流法">#REF!</definedName>
    <definedName name="仮">[19]代価表!#REF!</definedName>
    <definedName name="仮１０">[19]代価表!#REF!</definedName>
    <definedName name="仮１１">[19]代価表!#REF!</definedName>
    <definedName name="仮１２">[19]代価表!#REF!</definedName>
    <definedName name="仮２">[19]代価表!#REF!</definedName>
    <definedName name="仮３">[19]代価表!#REF!</definedName>
    <definedName name="仮４">[19]代価表!#REF!</definedName>
    <definedName name="仮５">[19]代価表!#REF!</definedName>
    <definedName name="仮６">[19]代価表!#REF!</definedName>
    <definedName name="仮７">[19]代価表!#REF!</definedName>
    <definedName name="仮８">[19]代価表!#REF!</definedName>
    <definedName name="仮９">[19]代価表!#REF!</definedName>
    <definedName name="会社名">#REF!</definedName>
    <definedName name="解析技師B">#REF!</definedName>
    <definedName name="解析技師C">#REF!</definedName>
    <definedName name="解析技術員">#REF!</definedName>
    <definedName name="改め">[20]撮影なし!#REF!</definedName>
    <definedName name="開始日">[17]メニュー!$C$9</definedName>
    <definedName name="階数">#REF!</definedName>
    <definedName name="完了予定日">[17]メニュー!$C$10</definedName>
    <definedName name="管内図主要路線ベクトルデータ入力">[14]代価表!#REF!</definedName>
    <definedName name="簡易水準測量">#REF!</definedName>
    <definedName name="基本計画見積書">#REF!</definedName>
    <definedName name="基本設計見積書">#REF!</definedName>
    <definedName name="機械掘削下">#REF!</definedName>
    <definedName name="機械掘削上">#REF!</definedName>
    <definedName name="技師A">#REF!</definedName>
    <definedName name="技師B">#REF!</definedName>
    <definedName name="技師C">#REF!</definedName>
    <definedName name="技師長">#REF!</definedName>
    <definedName name="技術員">#REF!</definedName>
    <definedName name="技術料">#REF!</definedName>
    <definedName name="求積図ラスターデータ入力">[14]代価表!#REF!</definedName>
    <definedName name="鏡">#REF!</definedName>
    <definedName name="鏡２">[9]H11!$B$1:$E$110</definedName>
    <definedName name="金額">#REF!</definedName>
    <definedName name="掘削勾配">#REF!</definedName>
    <definedName name="掘削幅">#REF!</definedName>
    <definedName name="経費入力">#REF!</definedName>
    <definedName name="計画準備">#REF!</definedName>
    <definedName name="計画準備費">[21]代価表!#REF!</definedName>
    <definedName name="計算機使用料率">#REF!</definedName>
    <definedName name="件名">#REF!</definedName>
    <definedName name="見積２">'[11]内　訳　書'!#REF!</definedName>
    <definedName name="見積額">[20]撮影なし!#REF!</definedName>
    <definedName name="見積番号">#REF!</definedName>
    <definedName name="見積有効期限">#REF!</definedName>
    <definedName name="原図作成費">[21]代価表!#REF!</definedName>
    <definedName name="現況技師B">#REF!</definedName>
    <definedName name="現況技師C">#REF!</definedName>
    <definedName name="現況技術員">#REF!</definedName>
    <definedName name="現場写真データ登録">[14]代価表!#REF!</definedName>
    <definedName name="現地調査">[21]代価表!#REF!</definedName>
    <definedName name="現地調査費">[21]代価表!#REF!</definedName>
    <definedName name="現地補測費">[21]代価表!#REF!</definedName>
    <definedName name="顧客名">[17]メニュー!$C$8</definedName>
    <definedName name="公園位置データ入力">[14]代価表!#REF!</definedName>
    <definedName name="公園周辺道路台帳図ラスターデータ作成">[14]代価表!#REF!</definedName>
    <definedName name="公園総括調書データ入力">[14]代価表!#REF!</definedName>
    <definedName name="公図写しラスターデータ作成">[14]代価表!#REF!</definedName>
    <definedName name="弘前広域都市計画図弘前市">'[12]内　訳　書'!#REF!</definedName>
    <definedName name="更新予定">[22]Ｐ場台帳2!$A$1:$AX$196</definedName>
    <definedName name="合計">[20]撮影なし!#REF!</definedName>
    <definedName name="根入れ">#REF!</definedName>
    <definedName name="再利益額">#REF!</definedName>
    <definedName name="再利益率">#REF!</definedName>
    <definedName name="最終合計">#REF!</definedName>
    <definedName name="材料費">[23]材料費テーブル!$A$2:$E$207</definedName>
    <definedName name="財政局ハード">#REF!</definedName>
    <definedName name="作成者">[17]メニュー!$C$12</definedName>
    <definedName name="作成日">[17]メニュー!$C$13</definedName>
    <definedName name="撮影地">#REF!</definedName>
    <definedName name="仕切単価">#REF!</definedName>
    <definedName name="仕切率">#REF!</definedName>
    <definedName name="仕入金額">#REF!</definedName>
    <definedName name="仕入合計">#REF!</definedName>
    <definedName name="仕入先">#REF!</definedName>
    <definedName name="始点">#REF!</definedName>
    <definedName name="施設位置データ入力">[14]代価表!#REF!</definedName>
    <definedName name="施設平面図ラスターデータ入力">[14]代価表!#REF!</definedName>
    <definedName name="実施設計見積書">#REF!</definedName>
    <definedName name="主任技師">#REF!</definedName>
    <definedName name="主任技術者">#REF!</definedName>
    <definedName name="取引コード">#REF!</definedName>
    <definedName name="手計算">#REF!</definedName>
    <definedName name="終点">#REF!</definedName>
    <definedName name="集計10_管渠番号別合計">#REF!</definedName>
    <definedName name="縮尺">#REF!</definedName>
    <definedName name="諸経費">#REF!</definedName>
    <definedName name="諸経費２">'[11]内　訳　書'!#REF!</definedName>
    <definedName name="諸経費３">'[11]内　訳　書'!#REF!</definedName>
    <definedName name="諸経費率">[20]撮影なし!#REF!</definedName>
    <definedName name="商数単">#REF!</definedName>
    <definedName name="商品納入時期">#REF!</definedName>
    <definedName name="商品納入場所">#REF!</definedName>
    <definedName name="商品名">#REF!</definedName>
    <definedName name="小計">#REF!</definedName>
    <definedName name="消耗品">#REF!</definedName>
    <definedName name="上流法勾配">#REF!</definedName>
    <definedName name="植栽位置データ入力">[14]代価表!#REF!</definedName>
    <definedName name="植栽平面図入力">[14]代価表!#REF!</definedName>
    <definedName name="新規図化１000">'[24]500'!$K$1</definedName>
    <definedName name="森ハード">#REF!</definedName>
    <definedName name="人件費">#REF!</definedName>
    <definedName name="人件費倍率">#REF!</definedName>
    <definedName name="人件費表">[25]人件費表!$D$2:$K39</definedName>
    <definedName name="人力掘削">#REF!</definedName>
    <definedName name="図化費">[21]代価表!#REF!</definedName>
    <definedName name="数単">#REF!</definedName>
    <definedName name="整備局長">#REF!</definedName>
    <definedName name="税額">[20]撮影なし!#REF!</definedName>
    <definedName name="責任者">[17]メニュー!$C$11</definedName>
    <definedName name="設計書鏡">#REF!</definedName>
    <definedName name="操作研修">[14]代価表!#REF!</definedName>
    <definedName name="造園基本計画">#REF!</definedName>
    <definedName name="造園基本構想">#REF!</definedName>
    <definedName name="造園基本設計">#REF!</definedName>
    <definedName name="造園実施設計">#REF!</definedName>
    <definedName name="村長">#REF!</definedName>
    <definedName name="対空標識の撤収">[26]対標設置!$K$1</definedName>
    <definedName name="対象額表">#REF!</definedName>
    <definedName name="袋井ハード仕様">#REF!</definedName>
    <definedName name="代価">#REF!</definedName>
    <definedName name="単位">"テキスト 1"</definedName>
    <definedName name="単位1">"テキスト 1"</definedName>
    <definedName name="単価">#REF!</definedName>
    <definedName name="単価表">#REF!</definedName>
    <definedName name="担当者名">#REF!</definedName>
    <definedName name="値引小計">#REF!</definedName>
    <definedName name="値引単価">#REF!</definedName>
    <definedName name="値引率">#REF!</definedName>
    <definedName name="地形図入力">'[13]500MD計画準備'!#REF!</definedName>
    <definedName name="地山高">#REF!</definedName>
    <definedName name="地図ﾃﾞｰﾀﾍﾞｰｽ費用">[14]代価表!#REF!</definedName>
    <definedName name="町丁目データ変換作業">[14]代価表!#REF!</definedName>
    <definedName name="調整額">#REF!</definedName>
    <definedName name="調整値">#REF!</definedName>
    <definedName name="調整値2">#REF!</definedName>
    <definedName name="直接人件費">#REF!</definedName>
    <definedName name="直接費計">[20]撮影なし!#REF!</definedName>
    <definedName name="直線距離">#REF!</definedName>
    <definedName name="賃金">[27]Ａ全体計画!#REF!</definedName>
    <definedName name="定価合計">#REF!</definedName>
    <definedName name="天端高">#REF!</definedName>
    <definedName name="天端幅">#REF!</definedName>
    <definedName name="点検の種類">#REF!</definedName>
    <definedName name="点検測量">#REF!</definedName>
    <definedName name="電算機">#REF!</definedName>
    <definedName name="土砂混入率α">#REF!</definedName>
    <definedName name="道路付属物台帳図データ">[14]代価表!#REF!</definedName>
    <definedName name="内訳">#REF!</definedName>
    <definedName name="内訳２">[9]H11!$B$1:$E$110</definedName>
    <definedName name="内訳書">#REF!</definedName>
    <definedName name="二次処理">#REF!</definedName>
    <definedName name="日時">#REF!</definedName>
    <definedName name="年度">#REF!</definedName>
    <definedName name="納品・検査">[14]代価表!#REF!</definedName>
    <definedName name="搬入･設置･現地試験">[14]代価表!#REF!</definedName>
    <definedName name="販売金額">#REF!</definedName>
    <definedName name="販売合計">#REF!</definedName>
    <definedName name="販売単価">#REF!</definedName>
    <definedName name="番号">#REF!</definedName>
    <definedName name="標定点測量">#REF!</definedName>
    <definedName name="普通作業員">#REF!</definedName>
    <definedName name="別１">[15]内訳書!#REF!</definedName>
    <definedName name="編集費">[21]代価表!#REF!</definedName>
    <definedName name="歩切">[27]Ａ全体計画!#REF!</definedName>
    <definedName name="北村">[28]土地評価!#REF!</definedName>
    <definedName name="本管数量２">[15]内訳書!#REF!</definedName>
    <definedName name="様">#REF!</definedName>
    <definedName name="利益額">#REF!</definedName>
    <definedName name="利益率">#REF!</definedName>
    <definedName name="理事">#REF!</definedName>
    <definedName name="流出係数">#REF!</definedName>
  </definedNames>
  <calcPr calcId="152511"/>
</workbook>
</file>

<file path=xl/calcChain.xml><?xml version="1.0" encoding="utf-8"?>
<calcChain xmlns="http://schemas.openxmlformats.org/spreadsheetml/2006/main">
  <c r="H10" i="3" l="1"/>
  <c r="H9" i="3"/>
  <c r="H14" i="3" l="1"/>
  <c r="H13" i="3"/>
  <c r="H12" i="3" l="1"/>
  <c r="H7" i="3"/>
  <c r="H6" i="3" l="1"/>
  <c r="H8" i="3" l="1"/>
  <c r="H5" i="3" s="1"/>
  <c r="H4" i="3" l="1"/>
  <c r="H17" i="3"/>
  <c r="H16" i="3" l="1"/>
  <c r="H19" i="3" s="1"/>
  <c r="H22" i="3" s="1"/>
  <c r="H21" i="3" l="1"/>
  <c r="I24" i="3" s="1"/>
  <c r="H24" i="3" s="1"/>
  <c r="H26" i="3" l="1"/>
  <c r="H28" i="3" l="1"/>
</calcChain>
</file>

<file path=xl/sharedStrings.xml><?xml version="1.0" encoding="utf-8"?>
<sst xmlns="http://schemas.openxmlformats.org/spreadsheetml/2006/main" count="52" uniqueCount="38">
  <si>
    <t>費　目</t>
  </si>
  <si>
    <t>工　種</t>
  </si>
  <si>
    <t>細　　別</t>
  </si>
  <si>
    <t>単位</t>
  </si>
  <si>
    <t>単　価</t>
  </si>
  <si>
    <t>金   額</t>
  </si>
  <si>
    <t>摘　　要</t>
  </si>
  <si>
    <t>直接原価</t>
  </si>
  <si>
    <t>式</t>
  </si>
  <si>
    <t>直接人件費</t>
  </si>
  <si>
    <t>Ａ</t>
  </si>
  <si>
    <t>直接経費</t>
  </si>
  <si>
    <t>アンケート調査</t>
  </si>
  <si>
    <t>間接原価</t>
  </si>
  <si>
    <t>その他原価</t>
  </si>
  <si>
    <t>業務原価</t>
  </si>
  <si>
    <t>Ｂ</t>
  </si>
  <si>
    <t>一般管理費等</t>
  </si>
  <si>
    <t>業務価格</t>
  </si>
  <si>
    <t>消費税相当額</t>
  </si>
  <si>
    <t>％</t>
  </si>
  <si>
    <t>業務委託料</t>
  </si>
  <si>
    <t>種　　別</t>
    <phoneticPr fontId="35"/>
  </si>
  <si>
    <t>数　量</t>
    <phoneticPr fontId="35"/>
  </si>
  <si>
    <t>Ａ×35％ ÷（1-35％）</t>
    <phoneticPr fontId="35"/>
  </si>
  <si>
    <t>Ｂ×35％ ÷（1-35％）</t>
    <phoneticPr fontId="35"/>
  </si>
  <si>
    <t>アンケート調査原案作成・解析</t>
    <rPh sb="5" eb="7">
      <t>チョウサ</t>
    </rPh>
    <rPh sb="7" eb="9">
      <t>ゲンアン</t>
    </rPh>
    <rPh sb="9" eb="11">
      <t>サクセイ</t>
    </rPh>
    <rPh sb="12" eb="14">
      <t>カイセキ</t>
    </rPh>
    <phoneticPr fontId="35"/>
  </si>
  <si>
    <t>式</t>
    <phoneticPr fontId="35"/>
  </si>
  <si>
    <t>調査票印刷・郵送</t>
    <rPh sb="0" eb="2">
      <t>チョウサ</t>
    </rPh>
    <rPh sb="2" eb="3">
      <t>ヒョウ</t>
    </rPh>
    <rPh sb="3" eb="5">
      <t>インサツ</t>
    </rPh>
    <rPh sb="6" eb="8">
      <t>ユウソウ</t>
    </rPh>
    <phoneticPr fontId="35"/>
  </si>
  <si>
    <t>印刷製本費</t>
    <rPh sb="0" eb="2">
      <t>インサツ</t>
    </rPh>
    <rPh sb="2" eb="4">
      <t>セイホン</t>
    </rPh>
    <rPh sb="4" eb="5">
      <t>ヒ</t>
    </rPh>
    <phoneticPr fontId="35"/>
  </si>
  <si>
    <t>農家意向調査</t>
    <rPh sb="0" eb="2">
      <t>ノウカ</t>
    </rPh>
    <rPh sb="2" eb="4">
      <t>イコウ</t>
    </rPh>
    <rPh sb="4" eb="6">
      <t>チョウサ</t>
    </rPh>
    <phoneticPr fontId="35"/>
  </si>
  <si>
    <t>打合せ協議</t>
    <rPh sb="0" eb="2">
      <t>ウチアワ</t>
    </rPh>
    <rPh sb="3" eb="5">
      <t>キョウギ</t>
    </rPh>
    <phoneticPr fontId="35"/>
  </si>
  <si>
    <t>式</t>
    <phoneticPr fontId="35"/>
  </si>
  <si>
    <t>協議資料の作成</t>
    <rPh sb="0" eb="2">
      <t>キョウギ</t>
    </rPh>
    <rPh sb="5" eb="7">
      <t>サクセイ</t>
    </rPh>
    <phoneticPr fontId="35"/>
  </si>
  <si>
    <t>計画書の作成</t>
    <rPh sb="0" eb="3">
      <t>ケイカクショ</t>
    </rPh>
    <rPh sb="4" eb="6">
      <t>サクセイ</t>
    </rPh>
    <phoneticPr fontId="35"/>
  </si>
  <si>
    <t>基礎資料報告書、協議資料</t>
    <rPh sb="0" eb="2">
      <t>キソ</t>
    </rPh>
    <rPh sb="2" eb="4">
      <t>シリョウ</t>
    </rPh>
    <rPh sb="8" eb="10">
      <t>キョウギ</t>
    </rPh>
    <rPh sb="10" eb="12">
      <t>シリョウ</t>
    </rPh>
    <phoneticPr fontId="35"/>
  </si>
  <si>
    <t>農用地台帳・農用地利用計画図の変更</t>
    <rPh sb="0" eb="3">
      <t>ノウヨウチ</t>
    </rPh>
    <rPh sb="3" eb="5">
      <t>ダイチョウ</t>
    </rPh>
    <rPh sb="6" eb="9">
      <t>ノウヨウチ</t>
    </rPh>
    <rPh sb="9" eb="11">
      <t>リヨウ</t>
    </rPh>
    <rPh sb="11" eb="13">
      <t>ケイカク</t>
    </rPh>
    <rPh sb="13" eb="14">
      <t>ズ</t>
    </rPh>
    <rPh sb="15" eb="17">
      <t>ヘンコウ</t>
    </rPh>
    <phoneticPr fontId="35"/>
  </si>
  <si>
    <t>農業振興地域整備計画改定業務</t>
    <rPh sb="0" eb="2">
      <t>ノウギョウ</t>
    </rPh>
    <rPh sb="2" eb="4">
      <t>シンコウ</t>
    </rPh>
    <rPh sb="4" eb="6">
      <t>チイキ</t>
    </rPh>
    <rPh sb="6" eb="8">
      <t>セイビ</t>
    </rPh>
    <rPh sb="8" eb="10">
      <t>ケイカク</t>
    </rPh>
    <rPh sb="10" eb="12">
      <t>カイテイ</t>
    </rPh>
    <rPh sb="12" eb="14">
      <t>ギョウム</t>
    </rPh>
    <phoneticPr fontId="3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</si>
</sst>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¥&quot;#,##0;[Red]&quot;¥&quot;\-#,##0"/>
    <numFmt numFmtId="176" formatCode="#,##0.0;[Red]\-#,##0.0"/>
    <numFmt numFmtId="177" formatCode="0.000"/>
    <numFmt numFmtId="178" formatCode="\(#,##0\)"/>
    <numFmt numFmtId="179" formatCode="0.0%;\(0.0%\)"/>
    <numFmt numFmtId="180" formatCode="_(* #,##0,_);_(* \(#,##0,\);_(* &quot;-&quot;_)"/>
    <numFmt numFmtId="181" formatCode="&quot;金&quot;\ #,##0&quot;円&quot;&quot;也&quot;"/>
    <numFmt numFmtId="182" formatCode=";;;"/>
  </numFmts>
  <fonts count="44"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3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0"/>
      <color indexed="12"/>
      <name val="FA 明朝"/>
      <family val="1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標準明朝"/>
      <family val="1"/>
      <charset val="128"/>
    </font>
    <font>
      <sz val="8"/>
      <name val="Times New Roman"/>
      <family val="1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明朝"/>
      <family val="1"/>
      <charset val="128"/>
    </font>
    <font>
      <sz val="10"/>
      <name val="MS Sans Serif"/>
      <family val="2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3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14"/>
      </left>
      <right/>
      <top style="double">
        <color indexed="1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15">
    <xf numFmtId="0" fontId="0" fillId="0" borderId="0">
      <alignment vertical="center"/>
    </xf>
    <xf numFmtId="176" fontId="1" fillId="0" borderId="0" applyFill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180" fontId="24" fillId="0" borderId="0" applyFill="0" applyBorder="0" applyAlignment="0"/>
    <xf numFmtId="0" fontId="25" fillId="0" borderId="0">
      <alignment horizontal="left"/>
    </xf>
    <xf numFmtId="38" fontId="26" fillId="11" borderId="0" applyNumberFormat="0" applyBorder="0" applyAlignment="0" applyProtection="0"/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10" fontId="26" fillId="12" borderId="3" applyNumberFormat="0" applyBorder="0" applyAlignment="0" applyProtection="0"/>
    <xf numFmtId="4" fontId="28" fillId="0" borderId="0">
      <alignment vertical="center"/>
    </xf>
    <xf numFmtId="179" fontId="24" fillId="0" borderId="0"/>
    <xf numFmtId="0" fontId="29" fillId="0" borderId="0"/>
    <xf numFmtId="10" fontId="30" fillId="0" borderId="0" applyFont="0" applyFill="0" applyBorder="0" applyAlignment="0" applyProtection="0"/>
    <xf numFmtId="4" fontId="25" fillId="0" borderId="0">
      <alignment horizontal="right"/>
    </xf>
    <xf numFmtId="4" fontId="31" fillId="0" borderId="0">
      <alignment horizontal="right"/>
    </xf>
    <xf numFmtId="0" fontId="32" fillId="0" borderId="0">
      <alignment horizontal="left"/>
    </xf>
    <xf numFmtId="0" fontId="33" fillId="0" borderId="0">
      <alignment horizont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7" borderId="4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9" fontId="24" fillId="0" borderId="0" applyFont="0" applyFill="0" applyBorder="0" applyAlignment="0" applyProtection="0"/>
    <xf numFmtId="0" fontId="10" fillId="4" borderId="5" applyNumberFormat="0" applyFont="0" applyAlignment="0" applyProtection="0">
      <alignment vertical="center"/>
    </xf>
    <xf numFmtId="176" fontId="1" fillId="0" borderId="0" applyFill="0"/>
    <xf numFmtId="0" fontId="11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0" fontId="13" fillId="19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40" fontId="24" fillId="0" borderId="8"/>
    <xf numFmtId="38" fontId="24" fillId="0" borderId="0" applyFont="0" applyFill="0" applyBorder="0" applyAlignment="0" applyProtection="0"/>
    <xf numFmtId="178" fontId="24" fillId="0" borderId="8"/>
    <xf numFmtId="178" fontId="24" fillId="0" borderId="0"/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9" borderId="13" applyNumberFormat="0" applyAlignment="0" applyProtection="0">
      <alignment vertical="center"/>
    </xf>
    <xf numFmtId="38" fontId="20" fillId="12" borderId="14" applyNumberFormat="0" applyBorder="0" applyAlignment="0">
      <alignment vertical="center"/>
    </xf>
    <xf numFmtId="0" fontId="21" fillId="0" borderId="0" applyNumberFormat="0" applyFill="0" applyBorder="0" applyAlignment="0" applyProtection="0">
      <alignment vertical="center"/>
    </xf>
    <xf numFmtId="6" fontId="24" fillId="0" borderId="0" applyFont="0" applyFill="0" applyBorder="0" applyAlignment="0" applyProtection="0"/>
    <xf numFmtId="0" fontId="22" fillId="7" borderId="7" applyNumberFormat="0" applyAlignment="0" applyProtection="0">
      <alignment vertical="center"/>
    </xf>
    <xf numFmtId="0" fontId="24" fillId="0" borderId="0"/>
    <xf numFmtId="0" fontId="3" fillId="0" borderId="0"/>
    <xf numFmtId="177" fontId="34" fillId="0" borderId="0"/>
    <xf numFmtId="0" fontId="3" fillId="0" borderId="0"/>
    <xf numFmtId="0" fontId="23" fillId="6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0" applyNumberFormat="0" applyFill="0" applyBorder="0" applyAlignment="0">
      <alignment vertical="center"/>
    </xf>
    <xf numFmtId="0" fontId="24" fillId="0" borderId="3" applyNumberFormat="0"/>
    <xf numFmtId="0" fontId="39" fillId="0" borderId="24" applyBorder="0" applyAlignment="0">
      <alignment vertical="center" textRotation="255"/>
    </xf>
    <xf numFmtId="0" fontId="40" fillId="0" borderId="0">
      <alignment vertical="center"/>
    </xf>
    <xf numFmtId="38" fontId="2" fillId="0" borderId="0" applyFont="0" applyFill="0" applyBorder="0" applyAlignment="0" applyProtection="0"/>
    <xf numFmtId="38" fontId="41" fillId="0" borderId="0" applyFont="0" applyFill="0" applyBorder="0" applyAlignment="0" applyProtection="0">
      <alignment vertical="center"/>
    </xf>
    <xf numFmtId="38" fontId="42" fillId="11" borderId="3">
      <alignment horizontal="center" vertical="center"/>
    </xf>
    <xf numFmtId="0" fontId="3" fillId="0" borderId="0"/>
    <xf numFmtId="0" fontId="2" fillId="0" borderId="0"/>
    <xf numFmtId="0" fontId="41" fillId="0" borderId="0">
      <alignment vertical="center"/>
    </xf>
    <xf numFmtId="40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182" fontId="43" fillId="0" borderId="0" applyFont="0" applyFill="0" applyBorder="0" applyAlignment="0" applyProtection="0"/>
    <xf numFmtId="0" fontId="4" fillId="20" borderId="0" applyNumberFormat="0" applyFont="0" applyFill="0">
      <alignment horizontal="right" vertical="center"/>
    </xf>
  </cellStyleXfs>
  <cellXfs count="29">
    <xf numFmtId="0" fontId="0" fillId="0" borderId="0" xfId="0">
      <alignment vertical="center"/>
    </xf>
    <xf numFmtId="0" fontId="36" fillId="0" borderId="26" xfId="0" applyFont="1" applyBorder="1">
      <alignment vertical="center"/>
    </xf>
    <xf numFmtId="0" fontId="36" fillId="0" borderId="24" xfId="0" applyFont="1" applyBorder="1">
      <alignment vertical="center"/>
    </xf>
    <xf numFmtId="0" fontId="36" fillId="0" borderId="21" xfId="0" applyFont="1" applyBorder="1">
      <alignment vertical="center"/>
    </xf>
    <xf numFmtId="0" fontId="36" fillId="0" borderId="19" xfId="0" applyFont="1" applyBorder="1">
      <alignment vertical="center"/>
    </xf>
    <xf numFmtId="0" fontId="36" fillId="0" borderId="23" xfId="0" applyFont="1" applyBorder="1">
      <alignment vertical="center"/>
    </xf>
    <xf numFmtId="0" fontId="36" fillId="0" borderId="16" xfId="0" applyFont="1" applyBorder="1">
      <alignment vertical="center"/>
    </xf>
    <xf numFmtId="0" fontId="36" fillId="0" borderId="0" xfId="0" applyFont="1">
      <alignment vertical="center"/>
    </xf>
    <xf numFmtId="0" fontId="37" fillId="0" borderId="19" xfId="0" applyFont="1" applyBorder="1">
      <alignment vertical="center"/>
    </xf>
    <xf numFmtId="0" fontId="36" fillId="0" borderId="20" xfId="0" applyFont="1" applyBorder="1">
      <alignment vertical="center"/>
    </xf>
    <xf numFmtId="3" fontId="36" fillId="0" borderId="25" xfId="0" applyNumberFormat="1" applyFont="1" applyBorder="1">
      <alignment vertical="center"/>
    </xf>
    <xf numFmtId="0" fontId="36" fillId="0" borderId="25" xfId="0" applyFont="1" applyBorder="1" applyAlignment="1">
      <alignment horizontal="center" vertical="center"/>
    </xf>
    <xf numFmtId="0" fontId="36" fillId="0" borderId="25" xfId="0" applyFont="1" applyBorder="1">
      <alignment vertical="center"/>
    </xf>
    <xf numFmtId="0" fontId="36" fillId="0" borderId="17" xfId="0" applyFont="1" applyBorder="1">
      <alignment vertical="center"/>
    </xf>
    <xf numFmtId="38" fontId="36" fillId="0" borderId="23" xfId="0" applyNumberFormat="1" applyFont="1" applyBorder="1">
      <alignment vertical="center"/>
    </xf>
    <xf numFmtId="3" fontId="36" fillId="0" borderId="23" xfId="0" applyNumberFormat="1" applyFont="1" applyBorder="1">
      <alignment vertical="center"/>
    </xf>
    <xf numFmtId="0" fontId="36" fillId="0" borderId="23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3" fontId="36" fillId="0" borderId="19" xfId="0" applyNumberFormat="1" applyFont="1" applyBorder="1" applyAlignment="1">
      <alignment horizontal="left" vertical="center"/>
    </xf>
    <xf numFmtId="0" fontId="36" fillId="0" borderId="24" xfId="0" applyFont="1" applyBorder="1" applyAlignment="1">
      <alignment horizontal="center" vertical="center"/>
    </xf>
    <xf numFmtId="3" fontId="36" fillId="0" borderId="24" xfId="0" applyNumberFormat="1" applyFont="1" applyBorder="1">
      <alignment vertical="center"/>
    </xf>
    <xf numFmtId="0" fontId="0" fillId="0" borderId="27" xfId="0" applyBorder="1">
      <alignment vertical="center"/>
    </xf>
    <xf numFmtId="0" fontId="36" fillId="0" borderId="23" xfId="0" applyFont="1" applyBorder="1" applyAlignment="1">
      <alignment vertical="center" wrapText="1"/>
    </xf>
    <xf numFmtId="0" fontId="0" fillId="0" borderId="23" xfId="0" applyBorder="1">
      <alignment vertical="center"/>
    </xf>
    <xf numFmtId="0" fontId="36" fillId="0" borderId="0" xfId="0" applyFont="1" applyAlignment="1">
      <alignment vertical="center" shrinkToFit="1"/>
    </xf>
    <xf numFmtId="0" fontId="36" fillId="0" borderId="23" xfId="0" applyFont="1" applyBorder="1" applyAlignment="1">
      <alignment vertical="center" shrinkToFit="1"/>
    </xf>
  </cellXfs>
  <cellStyles count="115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Calc Currency (0)" xfId="20"/>
    <cellStyle name="entry" xfId="21"/>
    <cellStyle name="Grey" xfId="22"/>
    <cellStyle name="handbook" xfId="101"/>
    <cellStyle name="Header1" xfId="23"/>
    <cellStyle name="Header2" xfId="24"/>
    <cellStyle name="Input [yellow]" xfId="25"/>
    <cellStyle name="Milliers_AR1194" xfId="111"/>
    <cellStyle name="Mon騁aire [0]_AR1194" xfId="112"/>
    <cellStyle name="Mon騁aire_AR1194" xfId="113"/>
    <cellStyle name="NAKA" xfId="26"/>
    <cellStyle name="Normal - Style1" xfId="27"/>
    <cellStyle name="Normal_#10-Headcount" xfId="28"/>
    <cellStyle name="Percent [2]" xfId="29"/>
    <cellStyle name="price" xfId="30"/>
    <cellStyle name="revised" xfId="31"/>
    <cellStyle name="section" xfId="32"/>
    <cellStyle name="title" xfId="33"/>
    <cellStyle name="ＷＡＫＵ" xfId="102"/>
    <cellStyle name="アクセント 1 2" xfId="34"/>
    <cellStyle name="アクセント 2 2" xfId="35"/>
    <cellStyle name="アクセント 3 2" xfId="36"/>
    <cellStyle name="アクセント 4 2" xfId="37"/>
    <cellStyle name="アクセント 5 2" xfId="38"/>
    <cellStyle name="アクセント 6 2" xfId="39"/>
    <cellStyle name="タイトル 2" xfId="40"/>
    <cellStyle name="チェック セル 2" xfId="41"/>
    <cellStyle name="どちらでもない 2" xfId="42"/>
    <cellStyle name="パーセント 2" xfId="43"/>
    <cellStyle name="ﾊﾝﾄﾞﾌﾞｯｸ" xfId="103"/>
    <cellStyle name="メモ 2" xfId="44"/>
    <cellStyle name="ユーザー" xfId="45"/>
    <cellStyle name="リンク セル 2" xfId="46"/>
    <cellStyle name="悪い 2" xfId="47"/>
    <cellStyle name="金" xfId="48"/>
    <cellStyle name="金_①地図作成" xfId="49"/>
    <cellStyle name="金_①用地測量" xfId="50"/>
    <cellStyle name="金_2002基盤図見積り1016" xfId="51"/>
    <cellStyle name="金_②DM" xfId="52"/>
    <cellStyle name="金_②カラーH13" xfId="53"/>
    <cellStyle name="金_④MD" xfId="54"/>
    <cellStyle name="金_④路線測量" xfId="55"/>
    <cellStyle name="金_⑤河川測量" xfId="56"/>
    <cellStyle name="金_⑥深浅測量" xfId="57"/>
    <cellStyle name="金_⑦用地測量" xfId="58"/>
    <cellStyle name="金_⑧撮影" xfId="59"/>
    <cellStyle name="金_⑨標定点測量" xfId="60"/>
    <cellStyle name="金_⑩②DM" xfId="61"/>
    <cellStyle name="金_⑪略集成写真図" xfId="62"/>
    <cellStyle name="金_河川測量" xfId="63"/>
    <cellStyle name="金_見積書" xfId="64"/>
    <cellStyle name="金_見積書(社内)様式" xfId="65"/>
    <cellStyle name="金_見積書様式(新)" xfId="66"/>
    <cellStyle name="金_撮影" xfId="67"/>
    <cellStyle name="金_山梨金額調整（ＤＭ＋オルソ,10.8）" xfId="68"/>
    <cellStyle name="金_新法用既成図数値化１" xfId="69"/>
    <cellStyle name="金_図化" xfId="70"/>
    <cellStyle name="金_白黒" xfId="71"/>
    <cellStyle name="金_白黒(4,000)" xfId="72"/>
    <cellStyle name="金_標定点測量" xfId="73"/>
    <cellStyle name="金_用地測量" xfId="74"/>
    <cellStyle name="金_略集成写真図" xfId="75"/>
    <cellStyle name="金_路線測量" xfId="76"/>
    <cellStyle name="計算 2" xfId="77"/>
    <cellStyle name="警告文 2" xfId="78"/>
    <cellStyle name="桁区切り [0.0]" xfId="80"/>
    <cellStyle name="桁区切り 2" xfId="81"/>
    <cellStyle name="桁区切り 2 2" xfId="105"/>
    <cellStyle name="桁区切り 3" xfId="79"/>
    <cellStyle name="桁区切り 4" xfId="99"/>
    <cellStyle name="桁区切り 5" xfId="100"/>
    <cellStyle name="桁区切り 6" xfId="106"/>
    <cellStyle name="桁区切り（）つけ" xfId="82"/>
    <cellStyle name="桁区切り（）付け" xfId="83"/>
    <cellStyle name="見出し 1 2" xfId="84"/>
    <cellStyle name="見出し 2 2" xfId="85"/>
    <cellStyle name="見出し 3 2" xfId="86"/>
    <cellStyle name="見出し 4 2" xfId="87"/>
    <cellStyle name="合計" xfId="107"/>
    <cellStyle name="集計 2" xfId="88"/>
    <cellStyle name="出力 2" xfId="89"/>
    <cellStyle name="春" xfId="90"/>
    <cellStyle name="説明文 2" xfId="91"/>
    <cellStyle name="単価表" xfId="108"/>
    <cellStyle name="中央揃え" xfId="114"/>
    <cellStyle name="通貨 2" xfId="92"/>
    <cellStyle name="入力 2" xfId="93"/>
    <cellStyle name="標準" xfId="0" builtinId="0"/>
    <cellStyle name="標準 2" xfId="94"/>
    <cellStyle name="標準 3" xfId="95"/>
    <cellStyle name="標準 3 2" xfId="109"/>
    <cellStyle name="標準 4" xfId="1"/>
    <cellStyle name="標準 5" xfId="110"/>
    <cellStyle name="標準(小数)" xfId="96"/>
    <cellStyle name="未定義" xfId="97"/>
    <cellStyle name="良い 2" xfId="98"/>
    <cellStyle name="湪　窉书〰〰〰" xfId="1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24003\&#20491;&#20154;&#12501;&#12457;&#12523;&#12480;\&#65423;&#65394;%20&#65412;&#65438;&#65399;&#65389;&#65426;&#65437;&#65412;\&#31649;&#36335;&#25285;&#24403;\&#24037;&#20107;\&#31649;&#26356;&#27491;&#24037;&#20107;\H17\&#35373;&#35336;&#26360;\&#21271;&#28145;&#24535;&#65298;&#19969;&#30446;&#31649;&#28192;&#25913;&#31689;&#24037;&#20107;&#23455;&#26045;&#35373;&#35336;&#26360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araki\&#25903;&#24215;&#20849;&#26377;\WorkFile\&#29289;&#20214;File\&#22823;&#23398;&#38306;&#36899;\&#26481;&#20140;&#22823;&#23398;\&#24037;&#23398;&#37096;_&#27973;&#35211;&#20808;&#29983;\&#26481;&#20140;&#22823;&#23398;_&#20181;&#20999;&#35336;&#31639;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PSRV001\&#21942;&#26989;&#35506;\&#21942;&#26989;&#20108;&#35506;\&#39641;&#27211;&#31168;&#24742;\&#30707;&#24059;&#24066;&#21335;&#22659;&#22303;&#22320;&#21306;&#30011;&#25972;&#29702;\H14&#21335;&#22659;\&#20185;&#21488;&#25903;&#31038;&#35211;&#31309;\&#20869;&#12288;&#35379;&#12288;&#26360;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0185;&#21488;&#25903;&#31038;&#35211;&#31309;\&#20869;&#12288;&#35379;&#12288;&#2636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cat501\d\Users\&#21336;&#20385;&#34920;\04&#12487;&#12472;&#12479;&#12523;&#12510;&#12483;&#12500;&#12531;&#12464;\500MD-&#24179;1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A\&#37326;&#30000;&#12398;&#27700;&#25144;&#21942;\&#30707;&#20117;&#27663;\My%20Documents\&#24066;&#30010;&#26449;\&#21451;&#37096;&#30010;\&#26085;&#31435;&#24066;\&#37117;&#24066;&#35336;&#30011;\&#27700;&#25144;&#24066;\&#37117;&#24066;&#35336;&#30011;&#35506;\&#27700;&#25144;&#24066;&#36947;&#36335;&#22259;&#2127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kanro\&#31649;&#36335;&#25285;&#24403;&#20491;&#20154;\B&#31649;&#36335;&#25285;&#24403;\&#24037;&#20107;\&#31649;&#26356;&#27491;&#24037;&#20107;\H18\H18&#22793;&#26356;3&#20013;&#22830;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jnts1\Personal\H7&#30333;&#29392;&#24029;D4\&#21531;&#27941;&#20316;&#26989;&#31665;\&#25991;&#31456;\&#35373;&#35336;&#38598;D4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jnts1\Personal\Documents%20and%20Settings\001945\Local%20Settings\Temporary%20Internet%20Files\OLK5\exPro&#24037;&#31243;&#3492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ada_mn350\my%20documents\My%20Documents\&#12363;&#12392;&#12358;&#12354;&#12422;&#12415;\&#21336;&#20385;&#12501;&#12457;&#12540;&#1251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to102\c\&#30707;&#20117;&#27663;\My%20Documents\&#26085;&#31435;&#24066;\&#37117;&#24066;&#35336;&#30011;\&#27700;&#25144;&#24066;\&#37117;&#24066;&#35336;&#30011;&#35506;\&#27700;&#25144;&#24066;&#36947;&#36335;&#22259;&#2127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24003\&#20491;&#20154;&#12501;&#12457;&#12523;&#12480;\B&#31649;&#36335;&#25285;&#24403;\&#24037;&#20107;\&#31649;&#26356;&#27491;&#24037;&#20107;\H20\&#20013;&#22830;&#65298;&#19969;&#30446;\&#65320;20&#25913;&#31689;&#26356;&#29983;&#24037;&#27861;&#27604;&#36611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cat500\users\&#23567;&#27744;%20&#32051;\03&#20889;&#30495;&#28204;&#37327;\&#40441;&#24035;&#30010;\&#40441;&#24035;&#12411;&#22580;&#25972;&#20633;\&#20869;&#35379;-&#26978;&#26408;&#30000;&#35373;&#35336;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A\&#37326;&#30000;&#12398;&#27700;&#25144;&#21942;\My%20Documents\&#23567;&#26519;\&#35211;&#31309;&#20316;&#25104;\&#26093;&#24029;&#24066;\&#29872;&#22659;\&#28381;&#24029;&#24066;\&#31258;&#27700;&#35211;&#65298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24003\&#20491;&#20154;&#12501;&#12457;&#12523;&#12480;\B&#31649;&#36335;&#25285;&#24403;\&#24037;&#20107;\&#65328;&#24037;&#20107;\H20&#24037;&#20107;\H20&#38750;&#24120;&#36890;&#22577;&#35013;&#32622;\OH&#35336;&#30011;&#36039;&#26009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1476;&#30000;\&#33322;&#28204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takanto12\d\&#32113;&#19968;&#20195;&#20385;\&#22259;&#21270;\&#22259;&#2127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SUNOMIYA1\&#21271;&#26449;\&#21335;&#27827;&#20869;&#30452;&#36027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takanto12\d\&#32113;&#19968;&#20195;&#20385;\&#27161;&#23450;&#28857;\&#23550;&#31354;&#27161;&#3567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cat500\users\&#21336;&#20385;&#34920;\01&#23455;&#28204;\&#36335;&#32218;&#28204;&#37327;&#8208;&#24179;1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A\&#37326;&#30000;&#12398;&#27700;&#25144;&#21942;\&#21271;&#26449;\&#24066;&#30010;&#26449;\&#37027;&#38920;&#37089;\&#39340;&#38957;&#30010;\&#31246;&#21209;&#35506;\&#21271;&#26449;\&#20195;&#20385;&#34920;\&#22266;&#23450;\&#22303;&#22320;&#35413;&#2038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kanro\&#31649;&#36335;&#25285;&#24403;&#20491;&#20154;\&#38738;&#26408;\19&#31649;&#26356;&#29983;\H19&#12288;&#20108;&#23652;&#27083;&#36896;&#31649;&#35373;&#3533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d-kanro\&#31649;&#36335;&#25285;&#24403;&#20491;&#20154;\&#65423;&#65394;%20&#65412;&#65438;&#65399;&#65389;&#65426;&#65437;&#65412;\&#31649;&#36335;&#25285;&#24403;\&#24037;&#20107;\&#31649;&#26356;&#27491;&#24037;&#20107;\H17\&#35373;&#35336;&#26360;\&#21271;&#28145;&#24535;&#65298;&#19969;&#30446;&#31649;&#28192;&#25913;&#31689;&#24037;&#20107;&#23455;&#26045;&#35373;&#35336;&#2636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A\&#37326;&#30000;&#12398;&#27700;&#25144;&#21942;\&#21271;&#26449;\&#24066;&#30010;&#26449;\&#20170;&#24066;&#24066;(kita)\&#31246;&#21209;&#35506;\&#24179;&#25104;&#65297;&#65299;&#24180;&#24230;\&#20107;&#26989;&#35336;&#30011;&#65302;&#65293;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DA\&#37326;&#30000;&#12398;&#27700;&#25144;&#21942;\&#21271;&#26449;\&#20195;&#20385;&#34920;\&#22266;&#23450;\&#22303;&#22320;&#35413;&#2038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2810;&#36032;&#22478;&#24066;\&#21517;&#31216;&#26410;&#35373;&#23450;&#35211;&#12288;&#31309;&#12288;&#26360;\03&#20889;&#30495;&#28204;&#37327;\&#65314;&#65294;&#24066;&#30010;&#26449;\&#24344;&#21069;&#24066;\&#22303;&#26408;&#35506;&#32302;&#22259;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024003\&#20491;&#20154;&#12501;&#12457;&#12523;&#12480;\&#65423;&#65394;%20&#65412;&#65438;&#65399;&#65389;&#65426;&#65437;&#65412;\&#31649;&#36335;&#25285;&#24403;\&#24037;&#20107;\&#31649;&#26356;&#27491;&#24037;&#20107;\H16\&#22478;&#26481;&#65297;&#19969;&#30446;\H16&#22478;&#26481;&#65297;&#19969;&#30446;&#31649;&#26356;&#29983;&#35373;&#35336;&#2636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36335;&#32218;&#20385;&#31639;&#20986;&#12471;&#12473;&#12486;&#12512;&#36035;&#36024;&#20511;\&#26448;&#26009;&#3602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表紙"/>
      <sheetName val="工事金"/>
      <sheetName val="総括情報"/>
      <sheetName val="内訳書"/>
      <sheetName val="事前調査工"/>
      <sheetName val="本管更生工No1"/>
      <sheetName val="本管更生工No2"/>
      <sheetName val="本管更生工No3"/>
      <sheetName val="取付管更生工"/>
      <sheetName val="水替工"/>
      <sheetName val="安全費"/>
      <sheetName val="技術管理費"/>
      <sheetName val="取付数量"/>
      <sheetName val="取付数量(参考）"/>
      <sheetName val="実施単価"/>
      <sheetName val="工法単価"/>
      <sheetName val="管厚ＳＺ"/>
      <sheetName val="作業時間別集計"/>
      <sheetName val="本管数量－"/>
      <sheetName val="管厚ICP"/>
      <sheetName val="取付数量－ＳＺ"/>
      <sheetName val="監督員通知書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東京大学_仕切計算3"/>
    </sheetNames>
    <definedNames>
      <definedName name="Record3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　訳　書"/>
    </sheetNames>
    <sheetDataSet>
      <sheetData sheetId="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　訳　書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MD計画準備"/>
      <sheetName val="500MD計測基図"/>
      <sheetName val="500MDﾃﾞｰﾀ計測"/>
      <sheetName val="500MD数値編集"/>
      <sheetName val="500MDﾃﾞｰﾀﾌｧｲﾙ"/>
      <sheetName val="500DM原図作成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表紙"/>
      <sheetName val="内訳書 "/>
      <sheetName val="内訳書  (2)"/>
      <sheetName val="内訳書  (3)"/>
      <sheetName val="代価表"/>
      <sheetName val="代価表 (2)"/>
      <sheetName val="撮影数量　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監督員通知書"/>
      <sheetName val="取付数量(実数）"/>
      <sheetName val="本管数量"/>
      <sheetName val="本管数量 (2)"/>
      <sheetName val="入力シート"/>
      <sheetName val="表紙"/>
      <sheetName val="工事金"/>
      <sheetName val="内訳書"/>
      <sheetName val="総括情報"/>
      <sheetName val="事前調査工"/>
      <sheetName val="本管更生工No1"/>
      <sheetName val="水替工"/>
      <sheetName val="安全費"/>
      <sheetName val="技術管理費"/>
      <sheetName val="本管更生工No2"/>
      <sheetName val="取付管更生工"/>
      <sheetName val="取付数量"/>
      <sheetName val="本管更生工No3"/>
      <sheetName val="実施単価"/>
      <sheetName val="工法単価"/>
      <sheetName val="管厚ＳＺ"/>
      <sheetName val="作業時間別集計"/>
      <sheetName val="取付数量－Ｓ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安定計算（報）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メニュー"/>
      <sheetName val="1ヵ月"/>
      <sheetName val="3ヵ月"/>
      <sheetName val="6ヵ月"/>
      <sheetName val="12ヵ月"/>
      <sheetName val="説明"/>
    </sheetNames>
    <sheetDataSet>
      <sheetData sheetId="0">
        <row r="7">
          <cell r="C7" t="str">
            <v>プロジェクトⅩ</v>
          </cell>
        </row>
        <row r="8">
          <cell r="C8" t="str">
            <v>山田商事株式会社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"/>
      <sheetName val="基準点"/>
      <sheetName val="水準"/>
      <sheetName val="撮影（カラー）"/>
      <sheetName val="ヘリ撮"/>
      <sheetName val="空三"/>
      <sheetName val="Ａ図化"/>
      <sheetName val="Ａ修正図化"/>
      <sheetName val="DM"/>
      <sheetName val="MD"/>
      <sheetName val="航測その他"/>
      <sheetName val="モザイク"/>
      <sheetName val="路線測量"/>
      <sheetName val="撮影"/>
      <sheetName val="Sheet3"/>
    </sheetNames>
    <sheetDataSet>
      <sheetData sheetId="0" refreshError="1">
        <row r="4">
          <cell r="F4">
            <v>11100002</v>
          </cell>
          <cell r="G4" t="str">
            <v>人件費</v>
          </cell>
          <cell r="H4" t="str">
            <v>コンサル</v>
          </cell>
          <cell r="J4" t="str">
            <v>技師長</v>
          </cell>
          <cell r="K4" t="str">
            <v xml:space="preserve"> </v>
          </cell>
          <cell r="L4" t="str">
            <v>人日</v>
          </cell>
          <cell r="M4">
            <v>64200</v>
          </cell>
          <cell r="N4" t="str">
            <v>　</v>
          </cell>
          <cell r="O4" t="str">
            <v>　</v>
          </cell>
          <cell r="Q4" t="str">
            <v>Ｈ10</v>
          </cell>
        </row>
        <row r="5">
          <cell r="F5">
            <v>11100004</v>
          </cell>
          <cell r="G5" t="str">
            <v>人件費</v>
          </cell>
          <cell r="H5" t="str">
            <v>コンサル</v>
          </cell>
          <cell r="J5" t="str">
            <v>主任技師</v>
          </cell>
          <cell r="K5" t="str">
            <v xml:space="preserve"> </v>
          </cell>
          <cell r="L5" t="str">
            <v>人日</v>
          </cell>
          <cell r="M5">
            <v>56200</v>
          </cell>
          <cell r="N5" t="str">
            <v>　</v>
          </cell>
          <cell r="O5" t="str">
            <v>　</v>
          </cell>
          <cell r="Q5" t="str">
            <v>Ｈ10</v>
          </cell>
        </row>
        <row r="6">
          <cell r="F6">
            <v>11100006</v>
          </cell>
          <cell r="G6" t="str">
            <v>人件費</v>
          </cell>
          <cell r="H6" t="str">
            <v>コンサル</v>
          </cell>
          <cell r="J6" t="str">
            <v>技師（Ａ）</v>
          </cell>
          <cell r="K6" t="str">
            <v xml:space="preserve"> </v>
          </cell>
          <cell r="L6" t="str">
            <v>人日</v>
          </cell>
          <cell r="M6">
            <v>47500</v>
          </cell>
          <cell r="N6" t="str">
            <v>　</v>
          </cell>
          <cell r="O6" t="str">
            <v>　</v>
          </cell>
          <cell r="Q6" t="str">
            <v>Ｈ10</v>
          </cell>
        </row>
        <row r="7">
          <cell r="F7">
            <v>11100008</v>
          </cell>
          <cell r="G7" t="str">
            <v>人件費</v>
          </cell>
          <cell r="H7" t="str">
            <v>コンサル</v>
          </cell>
          <cell r="J7" t="str">
            <v>技師（Ｂ）</v>
          </cell>
          <cell r="K7" t="str">
            <v xml:space="preserve"> </v>
          </cell>
          <cell r="L7" t="str">
            <v>人日</v>
          </cell>
          <cell r="M7">
            <v>38000</v>
          </cell>
          <cell r="N7" t="str">
            <v>　</v>
          </cell>
          <cell r="O7" t="str">
            <v>　</v>
          </cell>
          <cell r="Q7" t="str">
            <v>Ｈ10</v>
          </cell>
        </row>
        <row r="8">
          <cell r="F8">
            <v>11100010</v>
          </cell>
          <cell r="G8" t="str">
            <v>人件費</v>
          </cell>
          <cell r="H8" t="str">
            <v>コンサル</v>
          </cell>
          <cell r="J8" t="str">
            <v>技師（Ｃ）</v>
          </cell>
          <cell r="K8" t="str">
            <v xml:space="preserve"> </v>
          </cell>
          <cell r="L8" t="str">
            <v>人日</v>
          </cell>
          <cell r="M8">
            <v>31200</v>
          </cell>
          <cell r="N8" t="str">
            <v>　</v>
          </cell>
          <cell r="O8" t="str">
            <v>　</v>
          </cell>
          <cell r="Q8" t="str">
            <v>Ｈ10</v>
          </cell>
        </row>
        <row r="9">
          <cell r="F9">
            <v>11100012</v>
          </cell>
          <cell r="G9" t="str">
            <v>人件費</v>
          </cell>
          <cell r="H9" t="str">
            <v>コンサル</v>
          </cell>
          <cell r="J9" t="str">
            <v>技術員</v>
          </cell>
          <cell r="K9" t="str">
            <v xml:space="preserve"> </v>
          </cell>
          <cell r="L9" t="str">
            <v>人日</v>
          </cell>
          <cell r="M9">
            <v>25400</v>
          </cell>
          <cell r="N9" t="str">
            <v>　</v>
          </cell>
          <cell r="O9" t="str">
            <v>　</v>
          </cell>
          <cell r="Q9" t="str">
            <v>Ｈ10</v>
          </cell>
        </row>
        <row r="10">
          <cell r="F10">
            <v>11100014</v>
          </cell>
          <cell r="G10" t="str">
            <v>人件費</v>
          </cell>
          <cell r="H10" t="str">
            <v>コンサル</v>
          </cell>
          <cell r="J10" t="str">
            <v>主任技術者</v>
          </cell>
          <cell r="K10" t="str">
            <v>技術経費40%の場合</v>
          </cell>
          <cell r="L10" t="str">
            <v>人日</v>
          </cell>
          <cell r="M10">
            <v>78300</v>
          </cell>
          <cell r="N10" t="str">
            <v>　</v>
          </cell>
          <cell r="O10" t="str">
            <v>　</v>
          </cell>
          <cell r="Q10" t="str">
            <v>Ｈ10</v>
          </cell>
        </row>
        <row r="11">
          <cell r="F11">
            <v>11100016</v>
          </cell>
          <cell r="G11" t="str">
            <v>人件費</v>
          </cell>
          <cell r="H11" t="str">
            <v>コンサル</v>
          </cell>
          <cell r="J11" t="str">
            <v>主任技術者</v>
          </cell>
          <cell r="K11" t="str">
            <v>技術経費40%以上の場合</v>
          </cell>
          <cell r="L11" t="str">
            <v>人日</v>
          </cell>
          <cell r="M11">
            <v>128400</v>
          </cell>
          <cell r="N11" t="str">
            <v>　</v>
          </cell>
          <cell r="O11" t="str">
            <v>　</v>
          </cell>
          <cell r="Q11" t="str">
            <v>Ｈ10</v>
          </cell>
        </row>
        <row r="12">
          <cell r="F12">
            <v>12100018</v>
          </cell>
          <cell r="G12" t="str">
            <v>人件費</v>
          </cell>
          <cell r="H12" t="str">
            <v>地上測量</v>
          </cell>
          <cell r="J12" t="str">
            <v>測量上級主任技師</v>
          </cell>
          <cell r="K12" t="str">
            <v xml:space="preserve"> </v>
          </cell>
          <cell r="L12" t="str">
            <v>人日</v>
          </cell>
          <cell r="M12">
            <v>53500</v>
          </cell>
          <cell r="N12" t="str">
            <v>　</v>
          </cell>
          <cell r="O12" t="str">
            <v>　</v>
          </cell>
          <cell r="Q12" t="str">
            <v>Ｈ10</v>
          </cell>
        </row>
        <row r="13">
          <cell r="F13">
            <v>12100020</v>
          </cell>
          <cell r="G13" t="str">
            <v>人件費</v>
          </cell>
          <cell r="H13" t="str">
            <v>地上測量</v>
          </cell>
          <cell r="J13" t="str">
            <v>測量主任技師</v>
          </cell>
          <cell r="K13" t="str">
            <v xml:space="preserve"> </v>
          </cell>
          <cell r="L13" t="str">
            <v>人日</v>
          </cell>
          <cell r="M13">
            <v>45000</v>
          </cell>
          <cell r="N13" t="str">
            <v>　</v>
          </cell>
          <cell r="O13" t="str">
            <v>　</v>
          </cell>
          <cell r="Q13" t="str">
            <v>Ｈ10</v>
          </cell>
        </row>
        <row r="14">
          <cell r="F14">
            <v>12100022</v>
          </cell>
          <cell r="G14" t="str">
            <v>人件費</v>
          </cell>
          <cell r="H14" t="str">
            <v>地上測量</v>
          </cell>
          <cell r="J14" t="str">
            <v>測量技師</v>
          </cell>
          <cell r="K14" t="str">
            <v xml:space="preserve"> </v>
          </cell>
          <cell r="L14" t="str">
            <v>人日</v>
          </cell>
          <cell r="M14">
            <v>37000</v>
          </cell>
          <cell r="N14" t="str">
            <v>　</v>
          </cell>
          <cell r="O14" t="str">
            <v>　</v>
          </cell>
          <cell r="Q14" t="str">
            <v>Ｈ10</v>
          </cell>
        </row>
        <row r="15">
          <cell r="F15">
            <v>12100024</v>
          </cell>
          <cell r="G15" t="str">
            <v>人件費</v>
          </cell>
          <cell r="H15" t="str">
            <v>地上測量</v>
          </cell>
          <cell r="J15" t="str">
            <v>測量技師補</v>
          </cell>
          <cell r="K15" t="str">
            <v xml:space="preserve"> </v>
          </cell>
          <cell r="L15" t="str">
            <v>人日</v>
          </cell>
          <cell r="M15">
            <v>30600</v>
          </cell>
          <cell r="N15" t="str">
            <v>外業日数</v>
          </cell>
          <cell r="O15" t="str">
            <v>日</v>
          </cell>
          <cell r="Q15" t="str">
            <v>Ｈ10</v>
          </cell>
        </row>
        <row r="16">
          <cell r="F16">
            <v>12100026</v>
          </cell>
          <cell r="G16" t="str">
            <v>人件費</v>
          </cell>
          <cell r="H16" t="str">
            <v>地上測量</v>
          </cell>
          <cell r="J16" t="str">
            <v>測量助手</v>
          </cell>
          <cell r="K16" t="str">
            <v xml:space="preserve"> </v>
          </cell>
          <cell r="L16" t="str">
            <v>人日</v>
          </cell>
          <cell r="M16">
            <v>20400</v>
          </cell>
          <cell r="N16" t="str">
            <v>　</v>
          </cell>
          <cell r="O16" t="str">
            <v>　</v>
          </cell>
          <cell r="Q16" t="str">
            <v>Ｈ10</v>
          </cell>
        </row>
        <row r="17">
          <cell r="F17">
            <v>12100028</v>
          </cell>
          <cell r="G17" t="str">
            <v>人件費</v>
          </cell>
          <cell r="H17" t="str">
            <v>航空測量</v>
          </cell>
          <cell r="J17" t="str">
            <v>操縦士</v>
          </cell>
          <cell r="K17" t="str">
            <v xml:space="preserve"> </v>
          </cell>
          <cell r="L17" t="str">
            <v>人日</v>
          </cell>
          <cell r="M17">
            <v>47200</v>
          </cell>
          <cell r="N17" t="str">
            <v>　</v>
          </cell>
          <cell r="O17" t="str">
            <v>　</v>
          </cell>
          <cell r="Q17" t="str">
            <v>Ｈ10</v>
          </cell>
        </row>
        <row r="18">
          <cell r="F18">
            <v>12100030</v>
          </cell>
          <cell r="G18" t="str">
            <v>人件費</v>
          </cell>
          <cell r="H18" t="str">
            <v>航空測量</v>
          </cell>
          <cell r="J18" t="str">
            <v>整備士</v>
          </cell>
          <cell r="K18" t="str">
            <v xml:space="preserve"> </v>
          </cell>
          <cell r="L18" t="str">
            <v>人日</v>
          </cell>
          <cell r="M18">
            <v>41800</v>
          </cell>
          <cell r="N18" t="str">
            <v>　</v>
          </cell>
          <cell r="O18" t="str">
            <v>　</v>
          </cell>
          <cell r="Q18" t="str">
            <v>Ｈ10</v>
          </cell>
        </row>
        <row r="19">
          <cell r="F19">
            <v>12100032</v>
          </cell>
          <cell r="G19" t="str">
            <v>人件費</v>
          </cell>
          <cell r="H19" t="str">
            <v>航空測量</v>
          </cell>
          <cell r="J19" t="str">
            <v>撮影士</v>
          </cell>
          <cell r="K19" t="str">
            <v xml:space="preserve"> </v>
          </cell>
          <cell r="L19" t="str">
            <v>人日</v>
          </cell>
          <cell r="M19">
            <v>45600</v>
          </cell>
          <cell r="N19" t="str">
            <v>　</v>
          </cell>
          <cell r="O19" t="str">
            <v>　</v>
          </cell>
          <cell r="Q19" t="str">
            <v>Ｈ10</v>
          </cell>
        </row>
        <row r="20">
          <cell r="F20">
            <v>12100034</v>
          </cell>
          <cell r="G20" t="str">
            <v>人件費</v>
          </cell>
          <cell r="H20" t="str">
            <v>航空測量</v>
          </cell>
          <cell r="J20" t="str">
            <v>撮影助手</v>
          </cell>
          <cell r="K20" t="str">
            <v xml:space="preserve"> </v>
          </cell>
          <cell r="L20" t="str">
            <v>人日</v>
          </cell>
          <cell r="M20">
            <v>26600</v>
          </cell>
          <cell r="N20" t="str">
            <v>　</v>
          </cell>
          <cell r="O20" t="str">
            <v>　</v>
          </cell>
          <cell r="Q20" t="str">
            <v>Ｈ10</v>
          </cell>
        </row>
        <row r="21">
          <cell r="F21">
            <v>13100036</v>
          </cell>
          <cell r="G21" t="str">
            <v>人件費</v>
          </cell>
          <cell r="H21" t="str">
            <v>地質調査</v>
          </cell>
          <cell r="J21" t="str">
            <v>地質調査技師</v>
          </cell>
          <cell r="K21" t="str">
            <v xml:space="preserve"> </v>
          </cell>
          <cell r="L21" t="str">
            <v>人日</v>
          </cell>
          <cell r="M21">
            <v>37800</v>
          </cell>
          <cell r="N21" t="str">
            <v>　</v>
          </cell>
          <cell r="O21" t="str">
            <v>　</v>
          </cell>
          <cell r="Q21" t="str">
            <v>Ｈ10</v>
          </cell>
        </row>
        <row r="22">
          <cell r="F22">
            <v>13100038</v>
          </cell>
          <cell r="G22" t="str">
            <v>人件費</v>
          </cell>
          <cell r="H22" t="str">
            <v>地質調査</v>
          </cell>
          <cell r="J22" t="str">
            <v>主任地質調査技師</v>
          </cell>
          <cell r="K22" t="str">
            <v xml:space="preserve"> </v>
          </cell>
          <cell r="L22" t="str">
            <v>人日</v>
          </cell>
          <cell r="M22">
            <v>30000</v>
          </cell>
          <cell r="N22" t="str">
            <v>　</v>
          </cell>
          <cell r="O22" t="str">
            <v>　</v>
          </cell>
          <cell r="Q22" t="str">
            <v>Ｈ10</v>
          </cell>
        </row>
        <row r="23">
          <cell r="F23">
            <v>13100040</v>
          </cell>
          <cell r="G23" t="str">
            <v>人件費</v>
          </cell>
          <cell r="H23" t="str">
            <v>地質調査</v>
          </cell>
          <cell r="J23" t="str">
            <v>地質調査員</v>
          </cell>
          <cell r="K23" t="str">
            <v xml:space="preserve"> </v>
          </cell>
          <cell r="L23" t="str">
            <v>人日</v>
          </cell>
          <cell r="M23">
            <v>23600</v>
          </cell>
          <cell r="N23" t="str">
            <v>　</v>
          </cell>
          <cell r="O23" t="str">
            <v>　</v>
          </cell>
          <cell r="Q23" t="str">
            <v>Ｈ10</v>
          </cell>
        </row>
        <row r="24">
          <cell r="F24">
            <v>13100042</v>
          </cell>
          <cell r="G24" t="str">
            <v>人件費</v>
          </cell>
          <cell r="H24" t="str">
            <v>地質調査</v>
          </cell>
          <cell r="J24" t="str">
            <v>室内試験技手</v>
          </cell>
          <cell r="K24" t="str">
            <v xml:space="preserve"> </v>
          </cell>
          <cell r="L24" t="str">
            <v>人日</v>
          </cell>
          <cell r="M24">
            <v>30600</v>
          </cell>
          <cell r="N24" t="str">
            <v>　</v>
          </cell>
          <cell r="O24" t="str">
            <v>　</v>
          </cell>
          <cell r="Q24" t="str">
            <v>Ｈ10</v>
          </cell>
        </row>
        <row r="25">
          <cell r="F25">
            <v>13100044</v>
          </cell>
          <cell r="G25" t="str">
            <v>人件費</v>
          </cell>
          <cell r="H25" t="str">
            <v>地質調査</v>
          </cell>
          <cell r="J25" t="str">
            <v>試験夫</v>
          </cell>
          <cell r="K25" t="str">
            <v xml:space="preserve"> </v>
          </cell>
          <cell r="L25" t="str">
            <v>人日</v>
          </cell>
          <cell r="M25">
            <v>20400</v>
          </cell>
          <cell r="N25" t="str">
            <v>　</v>
          </cell>
          <cell r="O25" t="str">
            <v>　</v>
          </cell>
          <cell r="Q25" t="str">
            <v>Ｈ10</v>
          </cell>
        </row>
        <row r="26">
          <cell r="F26">
            <v>13101046</v>
          </cell>
          <cell r="G26" t="str">
            <v>人件費</v>
          </cell>
          <cell r="H26" t="str">
            <v>地質調査</v>
          </cell>
          <cell r="J26" t="str">
            <v>トンネル世話役</v>
          </cell>
          <cell r="K26" t="str">
            <v xml:space="preserve"> </v>
          </cell>
          <cell r="L26" t="str">
            <v>人日</v>
          </cell>
          <cell r="M26">
            <v>26400</v>
          </cell>
          <cell r="N26" t="str">
            <v>　</v>
          </cell>
          <cell r="O26" t="str">
            <v>　</v>
          </cell>
          <cell r="Q26" t="str">
            <v>Ｈ10</v>
          </cell>
        </row>
        <row r="27">
          <cell r="F27">
            <v>13101048</v>
          </cell>
          <cell r="G27" t="str">
            <v>人件費</v>
          </cell>
          <cell r="H27" t="str">
            <v>地質調査</v>
          </cell>
          <cell r="J27" t="str">
            <v>トンネル特殊工</v>
          </cell>
          <cell r="K27" t="str">
            <v xml:space="preserve"> </v>
          </cell>
          <cell r="L27" t="str">
            <v>人日</v>
          </cell>
          <cell r="M27">
            <v>26000</v>
          </cell>
          <cell r="N27" t="str">
            <v>　</v>
          </cell>
          <cell r="O27" t="str">
            <v>　</v>
          </cell>
          <cell r="Q27" t="str">
            <v>Ｈ10</v>
          </cell>
        </row>
        <row r="28">
          <cell r="F28">
            <v>13101050</v>
          </cell>
          <cell r="G28" t="str">
            <v>人件費</v>
          </cell>
          <cell r="H28" t="str">
            <v>地質調査</v>
          </cell>
          <cell r="J28" t="str">
            <v>トンネル作業員</v>
          </cell>
          <cell r="K28" t="str">
            <v xml:space="preserve"> </v>
          </cell>
          <cell r="L28" t="str">
            <v>人日</v>
          </cell>
          <cell r="M28">
            <v>19600</v>
          </cell>
          <cell r="N28" t="str">
            <v>　</v>
          </cell>
          <cell r="O28" t="str">
            <v>　</v>
          </cell>
          <cell r="Q28" t="str">
            <v>Ｈ10</v>
          </cell>
        </row>
        <row r="29">
          <cell r="F29">
            <v>13101052</v>
          </cell>
          <cell r="G29" t="str">
            <v>人件費</v>
          </cell>
          <cell r="H29" t="str">
            <v>地質調査</v>
          </cell>
          <cell r="J29" t="str">
            <v>特殊作業員</v>
          </cell>
          <cell r="K29" t="str">
            <v xml:space="preserve"> </v>
          </cell>
          <cell r="L29" t="str">
            <v>人日</v>
          </cell>
          <cell r="M29">
            <v>23500</v>
          </cell>
          <cell r="N29" t="str">
            <v>　</v>
          </cell>
          <cell r="O29" t="str">
            <v>　</v>
          </cell>
          <cell r="Q29" t="str">
            <v>Ｈ10</v>
          </cell>
        </row>
        <row r="30">
          <cell r="F30">
            <v>13101054</v>
          </cell>
          <cell r="G30" t="str">
            <v>人件費</v>
          </cell>
          <cell r="H30" t="str">
            <v>地質調査</v>
          </cell>
          <cell r="J30" t="str">
            <v>土木一般世話役</v>
          </cell>
          <cell r="K30" t="str">
            <v xml:space="preserve"> </v>
          </cell>
          <cell r="L30" t="str">
            <v>人日</v>
          </cell>
          <cell r="M30">
            <v>29000</v>
          </cell>
          <cell r="N30" t="str">
            <v>　</v>
          </cell>
          <cell r="O30" t="str">
            <v>　</v>
          </cell>
          <cell r="Q30" t="str">
            <v>Ｈ10</v>
          </cell>
        </row>
        <row r="31">
          <cell r="F31">
            <v>13101056</v>
          </cell>
          <cell r="G31" t="str">
            <v>人件費</v>
          </cell>
          <cell r="H31" t="str">
            <v>地質調査</v>
          </cell>
          <cell r="J31" t="str">
            <v>鳶工</v>
          </cell>
          <cell r="K31" t="str">
            <v xml:space="preserve"> </v>
          </cell>
          <cell r="L31" t="str">
            <v>人日</v>
          </cell>
          <cell r="M31">
            <v>23400</v>
          </cell>
          <cell r="N31" t="str">
            <v>　</v>
          </cell>
          <cell r="O31" t="str">
            <v>　</v>
          </cell>
          <cell r="Q31" t="str">
            <v>Ｈ10</v>
          </cell>
        </row>
        <row r="32">
          <cell r="F32">
            <v>14101003</v>
          </cell>
          <cell r="G32" t="str">
            <v>人件費</v>
          </cell>
          <cell r="H32" t="str">
            <v>共通</v>
          </cell>
          <cell r="J32" t="str">
            <v>製図工</v>
          </cell>
          <cell r="K32" t="str">
            <v xml:space="preserve"> </v>
          </cell>
          <cell r="L32" t="str">
            <v>人日</v>
          </cell>
          <cell r="M32">
            <v>20400</v>
          </cell>
          <cell r="N32" t="str">
            <v>　</v>
          </cell>
          <cell r="O32" t="str">
            <v>　</v>
          </cell>
          <cell r="Q32" t="str">
            <v>Ｈ10</v>
          </cell>
        </row>
        <row r="33">
          <cell r="F33">
            <v>14101006</v>
          </cell>
          <cell r="G33" t="str">
            <v>人件費</v>
          </cell>
          <cell r="H33" t="str">
            <v>共通</v>
          </cell>
          <cell r="J33" t="str">
            <v>自動車運転手</v>
          </cell>
          <cell r="K33" t="str">
            <v xml:space="preserve"> </v>
          </cell>
          <cell r="L33" t="str">
            <v>人日</v>
          </cell>
          <cell r="M33">
            <v>22900</v>
          </cell>
          <cell r="N33" t="str">
            <v>　</v>
          </cell>
          <cell r="O33" t="str">
            <v>　</v>
          </cell>
          <cell r="Q33" t="str">
            <v>Ｈ10</v>
          </cell>
        </row>
        <row r="34">
          <cell r="F34">
            <v>14101009</v>
          </cell>
          <cell r="G34" t="str">
            <v>人件費</v>
          </cell>
          <cell r="H34" t="str">
            <v>共通</v>
          </cell>
          <cell r="J34" t="str">
            <v>普通作業員</v>
          </cell>
          <cell r="K34" t="str">
            <v xml:space="preserve"> </v>
          </cell>
          <cell r="L34" t="str">
            <v>人日</v>
          </cell>
          <cell r="M34">
            <v>19900</v>
          </cell>
          <cell r="N34" t="str">
            <v>　</v>
          </cell>
          <cell r="O34" t="str">
            <v>　</v>
          </cell>
          <cell r="Q34" t="str">
            <v>Ｈ10</v>
          </cell>
        </row>
        <row r="35">
          <cell r="F35">
            <v>14101012</v>
          </cell>
          <cell r="G35" t="str">
            <v>人件費</v>
          </cell>
          <cell r="H35" t="str">
            <v>共通</v>
          </cell>
          <cell r="J35" t="str">
            <v>舟持舟夫</v>
          </cell>
          <cell r="K35" t="str">
            <v xml:space="preserve"> </v>
          </cell>
          <cell r="L35" t="str">
            <v>人日</v>
          </cell>
          <cell r="M35">
            <v>24500</v>
          </cell>
          <cell r="N35" t="str">
            <v>　</v>
          </cell>
          <cell r="O35" t="str">
            <v>　</v>
          </cell>
          <cell r="Q35" t="str">
            <v>Ｈ10</v>
          </cell>
        </row>
        <row r="36">
          <cell r="F36">
            <v>14101015</v>
          </cell>
          <cell r="G36" t="str">
            <v>人件費</v>
          </cell>
          <cell r="H36" t="str">
            <v>共通</v>
          </cell>
          <cell r="J36" t="str">
            <v>船夫</v>
          </cell>
          <cell r="K36" t="str">
            <v xml:space="preserve"> </v>
          </cell>
          <cell r="L36" t="str">
            <v>人日</v>
          </cell>
          <cell r="M36">
            <v>29000</v>
          </cell>
          <cell r="N36" t="str">
            <v>　</v>
          </cell>
          <cell r="O36" t="str">
            <v>　</v>
          </cell>
          <cell r="Q36" t="str">
            <v>Ｈ10</v>
          </cell>
        </row>
        <row r="37">
          <cell r="F37">
            <v>14101018</v>
          </cell>
          <cell r="G37" t="str">
            <v>人件費</v>
          </cell>
          <cell r="H37" t="str">
            <v>共通</v>
          </cell>
          <cell r="J37" t="str">
            <v>軽作業員</v>
          </cell>
          <cell r="K37" t="str">
            <v xml:space="preserve"> </v>
          </cell>
          <cell r="L37" t="str">
            <v>人日</v>
          </cell>
          <cell r="M37">
            <v>17300</v>
          </cell>
          <cell r="N37" t="str">
            <v>　</v>
          </cell>
          <cell r="O37" t="str">
            <v>　</v>
          </cell>
          <cell r="Q37" t="str">
            <v>Ｈ10</v>
          </cell>
        </row>
        <row r="38">
          <cell r="F38">
            <v>14101021</v>
          </cell>
          <cell r="G38" t="str">
            <v>人件費</v>
          </cell>
          <cell r="H38" t="str">
            <v>共通</v>
          </cell>
          <cell r="J38" t="str">
            <v>普通船員</v>
          </cell>
          <cell r="K38" t="str">
            <v xml:space="preserve"> </v>
          </cell>
          <cell r="L38" t="str">
            <v>人日</v>
          </cell>
          <cell r="M38">
            <v>29000</v>
          </cell>
          <cell r="N38" t="str">
            <v>　</v>
          </cell>
          <cell r="O38" t="str">
            <v>　</v>
          </cell>
          <cell r="Q38" t="str">
            <v>Ｈ10</v>
          </cell>
        </row>
        <row r="39">
          <cell r="F39">
            <v>15101024</v>
          </cell>
          <cell r="G39" t="str">
            <v>人件費</v>
          </cell>
          <cell r="H39" t="str">
            <v>電算業務</v>
          </cell>
          <cell r="J39" t="str">
            <v>オペレーター</v>
          </cell>
          <cell r="K39" t="str">
            <v xml:space="preserve"> </v>
          </cell>
          <cell r="L39" t="str">
            <v>人日</v>
          </cell>
          <cell r="M39">
            <v>22000</v>
          </cell>
          <cell r="N39" t="str">
            <v>　</v>
          </cell>
          <cell r="O39" t="str">
            <v>　</v>
          </cell>
          <cell r="Q39" t="str">
            <v>Ｈ10</v>
          </cell>
        </row>
        <row r="40">
          <cell r="F40">
            <v>15101027</v>
          </cell>
          <cell r="G40" t="str">
            <v>人件費</v>
          </cell>
          <cell r="H40" t="str">
            <v>電算業務</v>
          </cell>
          <cell r="J40" t="str">
            <v>パンチャー</v>
          </cell>
          <cell r="K40" t="str">
            <v xml:space="preserve"> </v>
          </cell>
          <cell r="L40" t="str">
            <v>人日</v>
          </cell>
          <cell r="M40">
            <v>18300</v>
          </cell>
          <cell r="N40" t="str">
            <v>　</v>
          </cell>
          <cell r="O40" t="str">
            <v>　</v>
          </cell>
          <cell r="Q40" t="str">
            <v>Ｈ10</v>
          </cell>
        </row>
        <row r="41">
          <cell r="F41">
            <v>16101030</v>
          </cell>
          <cell r="G41" t="str">
            <v>人件費</v>
          </cell>
          <cell r="H41" t="str">
            <v>交通量調査</v>
          </cell>
          <cell r="J41" t="str">
            <v>主任監督員</v>
          </cell>
          <cell r="K41" t="str">
            <v xml:space="preserve"> </v>
          </cell>
          <cell r="L41" t="str">
            <v>人日</v>
          </cell>
          <cell r="M41">
            <v>37000</v>
          </cell>
          <cell r="N41" t="str">
            <v>　</v>
          </cell>
          <cell r="O41" t="str">
            <v>　</v>
          </cell>
          <cell r="Q41" t="str">
            <v>Ｈ10</v>
          </cell>
        </row>
        <row r="42">
          <cell r="F42">
            <v>16101033</v>
          </cell>
          <cell r="G42" t="str">
            <v>人件費</v>
          </cell>
          <cell r="H42" t="str">
            <v>交通量調査</v>
          </cell>
          <cell r="J42" t="str">
            <v>監督員</v>
          </cell>
          <cell r="K42" t="str">
            <v xml:space="preserve"> </v>
          </cell>
          <cell r="L42" t="str">
            <v>人日</v>
          </cell>
          <cell r="M42">
            <v>30600</v>
          </cell>
          <cell r="N42" t="str">
            <v>　</v>
          </cell>
          <cell r="O42" t="str">
            <v>　</v>
          </cell>
          <cell r="Q42" t="str">
            <v>Ｈ10</v>
          </cell>
        </row>
        <row r="43">
          <cell r="F43">
            <v>16101036</v>
          </cell>
          <cell r="G43" t="str">
            <v>人件費</v>
          </cell>
          <cell r="H43" t="str">
            <v>交通量調査</v>
          </cell>
          <cell r="J43" t="str">
            <v>交通量調査員</v>
          </cell>
          <cell r="K43" t="str">
            <v xml:space="preserve"> </v>
          </cell>
          <cell r="L43" t="str">
            <v>人日</v>
          </cell>
          <cell r="M43">
            <v>17300</v>
          </cell>
          <cell r="N43" t="str">
            <v>　</v>
          </cell>
          <cell r="O43" t="str">
            <v>　</v>
          </cell>
          <cell r="Q43" t="str">
            <v>Ｈ10</v>
          </cell>
        </row>
        <row r="44">
          <cell r="F44">
            <v>20000001</v>
          </cell>
          <cell r="G44" t="str">
            <v>共通</v>
          </cell>
          <cell r="H44" t="str">
            <v>建）測量</v>
          </cell>
          <cell r="I44" t="str">
            <v>材料費</v>
          </cell>
          <cell r="J44" t="str">
            <v>雑品</v>
          </cell>
          <cell r="K44" t="str">
            <v>　</v>
          </cell>
          <cell r="L44" t="str">
            <v>式</v>
          </cell>
          <cell r="M44" t="str">
            <v>　</v>
          </cell>
          <cell r="N44" t="str">
            <v>人件費の</v>
          </cell>
          <cell r="O44" t="str">
            <v>％</v>
          </cell>
        </row>
        <row r="45">
          <cell r="F45">
            <v>20001001</v>
          </cell>
          <cell r="G45" t="str">
            <v>共通</v>
          </cell>
          <cell r="H45" t="str">
            <v>建）測量</v>
          </cell>
          <cell r="I45" t="str">
            <v>材料費</v>
          </cell>
          <cell r="J45" t="str">
            <v>処理薬品</v>
          </cell>
          <cell r="K45" t="str">
            <v>　</v>
          </cell>
          <cell r="L45" t="str">
            <v>式</v>
          </cell>
          <cell r="M45" t="str">
            <v>　</v>
          </cell>
          <cell r="N45" t="str">
            <v>＊印の</v>
          </cell>
          <cell r="O45" t="str">
            <v>％</v>
          </cell>
        </row>
        <row r="46">
          <cell r="F46">
            <v>22110002</v>
          </cell>
          <cell r="G46" t="str">
            <v>材料費</v>
          </cell>
          <cell r="H46" t="str">
            <v>建）測量</v>
          </cell>
          <cell r="I46" t="str">
            <v>木材杭</v>
          </cell>
          <cell r="J46" t="str">
            <v>角材</v>
          </cell>
          <cell r="K46" t="str">
            <v>7.5×7.5×400(米つが)</v>
          </cell>
          <cell r="L46" t="str">
            <v>本</v>
          </cell>
          <cell r="M46">
            <v>1137</v>
          </cell>
          <cell r="N46" t="str">
            <v>　</v>
          </cell>
          <cell r="O46" t="str">
            <v>　</v>
          </cell>
          <cell r="P46" t="str">
            <v>基準点測量</v>
          </cell>
          <cell r="Q46" t="str">
            <v>Ｈ10</v>
          </cell>
        </row>
        <row r="47">
          <cell r="F47">
            <v>22110004</v>
          </cell>
          <cell r="G47" t="str">
            <v>材料費</v>
          </cell>
          <cell r="H47" t="str">
            <v>建）測量</v>
          </cell>
          <cell r="I47" t="str">
            <v>木材杭</v>
          </cell>
          <cell r="J47" t="str">
            <v>角材</v>
          </cell>
          <cell r="K47" t="str">
            <v>6.0×6.0×400(杉)</v>
          </cell>
          <cell r="L47" t="str">
            <v>本</v>
          </cell>
          <cell r="M47">
            <v>761</v>
          </cell>
          <cell r="N47" t="str">
            <v>　</v>
          </cell>
          <cell r="O47" t="str">
            <v>　</v>
          </cell>
          <cell r="P47" t="str">
            <v>基準点測量</v>
          </cell>
          <cell r="Q47" t="str">
            <v>Ｈ10</v>
          </cell>
        </row>
        <row r="48">
          <cell r="F48">
            <v>22110006</v>
          </cell>
          <cell r="G48" t="str">
            <v>材料費</v>
          </cell>
          <cell r="H48" t="str">
            <v>建）測量</v>
          </cell>
          <cell r="I48" t="str">
            <v>木材杭</v>
          </cell>
          <cell r="J48" t="str">
            <v>角材</v>
          </cell>
          <cell r="K48" t="str">
            <v>6.0×6.0×200(杉)</v>
          </cell>
          <cell r="L48" t="str">
            <v>本</v>
          </cell>
          <cell r="M48">
            <v>380</v>
          </cell>
          <cell r="N48" t="str">
            <v>　</v>
          </cell>
          <cell r="O48" t="str">
            <v>　</v>
          </cell>
          <cell r="P48" t="str">
            <v>基準点測量</v>
          </cell>
          <cell r="Q48" t="str">
            <v>Ｈ10</v>
          </cell>
        </row>
        <row r="49">
          <cell r="F49">
            <v>22110008</v>
          </cell>
          <cell r="G49" t="str">
            <v>材料費</v>
          </cell>
          <cell r="H49" t="str">
            <v>建）測量</v>
          </cell>
          <cell r="I49" t="str">
            <v>木材杭</v>
          </cell>
          <cell r="J49" t="str">
            <v>角材</v>
          </cell>
          <cell r="K49" t="str">
            <v>4.0×4.0×400(杉)</v>
          </cell>
          <cell r="L49" t="str">
            <v>本</v>
          </cell>
          <cell r="M49">
            <v>338</v>
          </cell>
          <cell r="N49" t="str">
            <v>　</v>
          </cell>
          <cell r="O49" t="str">
            <v>　</v>
          </cell>
          <cell r="P49" t="str">
            <v>簡易水準測量</v>
          </cell>
          <cell r="Q49" t="str">
            <v>Ｈ10</v>
          </cell>
        </row>
        <row r="50">
          <cell r="F50">
            <v>22110010</v>
          </cell>
          <cell r="G50" t="str">
            <v>材料費</v>
          </cell>
          <cell r="H50" t="str">
            <v>建）測量</v>
          </cell>
          <cell r="I50" t="str">
            <v>木材杭</v>
          </cell>
          <cell r="J50" t="str">
            <v>角材</v>
          </cell>
          <cell r="K50" t="str">
            <v>6.0×6.0×180(杉)</v>
          </cell>
          <cell r="L50" t="str">
            <v>本</v>
          </cell>
          <cell r="M50">
            <v>342</v>
          </cell>
          <cell r="N50" t="str">
            <v>　</v>
          </cell>
          <cell r="O50" t="str">
            <v>　</v>
          </cell>
          <cell r="P50" t="str">
            <v>標定点測量</v>
          </cell>
          <cell r="Q50" t="str">
            <v>Ｈ10</v>
          </cell>
        </row>
        <row r="51">
          <cell r="F51">
            <v>22110012</v>
          </cell>
          <cell r="G51" t="str">
            <v>材料費</v>
          </cell>
          <cell r="H51" t="str">
            <v>建）測量</v>
          </cell>
          <cell r="I51" t="str">
            <v>木材杭</v>
          </cell>
          <cell r="J51" t="str">
            <v>角材</v>
          </cell>
          <cell r="K51" t="str">
            <v>9.0×9.0×400(米つが)</v>
          </cell>
          <cell r="L51" t="str">
            <v>本</v>
          </cell>
          <cell r="M51">
            <v>1633</v>
          </cell>
          <cell r="N51" t="str">
            <v>　</v>
          </cell>
          <cell r="O51" t="str">
            <v>　</v>
          </cell>
          <cell r="P51" t="str">
            <v>対空標識設置</v>
          </cell>
          <cell r="Q51" t="str">
            <v>Ｈ10</v>
          </cell>
        </row>
        <row r="52">
          <cell r="F52">
            <v>22110014</v>
          </cell>
          <cell r="G52" t="str">
            <v>材料費</v>
          </cell>
          <cell r="H52" t="str">
            <v>建）測量</v>
          </cell>
          <cell r="I52" t="str">
            <v>木材杭</v>
          </cell>
          <cell r="J52" t="str">
            <v>板材</v>
          </cell>
          <cell r="K52" t="str">
            <v>1.2×18×180(杉)</v>
          </cell>
          <cell r="L52" t="str">
            <v>枚</v>
          </cell>
          <cell r="M52">
            <v>217</v>
          </cell>
          <cell r="N52" t="str">
            <v>　</v>
          </cell>
          <cell r="O52" t="str">
            <v>　</v>
          </cell>
          <cell r="P52" t="str">
            <v>対空標識設置</v>
          </cell>
          <cell r="Q52" t="str">
            <v>Ｈ10</v>
          </cell>
        </row>
        <row r="53">
          <cell r="F53">
            <v>22110016</v>
          </cell>
          <cell r="G53" t="str">
            <v>材料費</v>
          </cell>
          <cell r="H53" t="str">
            <v>建）測量</v>
          </cell>
          <cell r="I53" t="str">
            <v>木材杭</v>
          </cell>
          <cell r="J53" t="str">
            <v>板材</v>
          </cell>
          <cell r="K53" t="str">
            <v>1.2×18×150(杉)</v>
          </cell>
          <cell r="L53" t="str">
            <v>枚</v>
          </cell>
          <cell r="M53">
            <v>181</v>
          </cell>
          <cell r="N53" t="str">
            <v>　</v>
          </cell>
          <cell r="O53" t="str">
            <v>　</v>
          </cell>
          <cell r="P53" t="str">
            <v>対空標識設置</v>
          </cell>
          <cell r="Q53" t="str">
            <v>Ｈ10</v>
          </cell>
        </row>
        <row r="54">
          <cell r="F54">
            <v>22110018</v>
          </cell>
          <cell r="G54" t="str">
            <v>材料費</v>
          </cell>
          <cell r="H54" t="str">
            <v>建）測量</v>
          </cell>
          <cell r="I54" t="str">
            <v>木材杭</v>
          </cell>
          <cell r="J54" t="str">
            <v>板材</v>
          </cell>
          <cell r="K54" t="str">
            <v>1.2×18×400(杉)</v>
          </cell>
          <cell r="L54" t="str">
            <v>枚</v>
          </cell>
          <cell r="M54">
            <v>483</v>
          </cell>
          <cell r="N54" t="str">
            <v>　</v>
          </cell>
          <cell r="O54" t="str">
            <v>　</v>
          </cell>
          <cell r="P54" t="str">
            <v>基準点測量</v>
          </cell>
          <cell r="Q54" t="str">
            <v>Ｈ10</v>
          </cell>
        </row>
        <row r="55">
          <cell r="F55">
            <v>22110020</v>
          </cell>
          <cell r="G55" t="str">
            <v>材料費</v>
          </cell>
          <cell r="H55" t="str">
            <v>建）測量</v>
          </cell>
          <cell r="I55" t="str">
            <v>木材杭</v>
          </cell>
          <cell r="J55" t="str">
            <v>板材</v>
          </cell>
          <cell r="K55" t="str">
            <v>1.5×15×400(杉)</v>
          </cell>
          <cell r="L55" t="str">
            <v>枚</v>
          </cell>
          <cell r="M55">
            <v>503</v>
          </cell>
          <cell r="N55" t="str">
            <v>　</v>
          </cell>
          <cell r="O55" t="str">
            <v>　</v>
          </cell>
          <cell r="P55" t="str">
            <v>基準点測量</v>
          </cell>
          <cell r="Q55" t="str">
            <v>Ｈ10</v>
          </cell>
        </row>
        <row r="56">
          <cell r="F56">
            <v>22110022</v>
          </cell>
          <cell r="G56" t="str">
            <v>材料費</v>
          </cell>
          <cell r="H56" t="str">
            <v>建）測量</v>
          </cell>
          <cell r="I56" t="str">
            <v>木材杭</v>
          </cell>
          <cell r="J56" t="str">
            <v>板材</v>
          </cell>
          <cell r="K56" t="str">
            <v>1.2×21×180(杉)</v>
          </cell>
          <cell r="L56" t="str">
            <v>枚</v>
          </cell>
          <cell r="M56">
            <v>253</v>
          </cell>
          <cell r="N56" t="str">
            <v>　</v>
          </cell>
          <cell r="O56" t="str">
            <v>　</v>
          </cell>
          <cell r="P56" t="str">
            <v>標定点測量</v>
          </cell>
          <cell r="Q56" t="str">
            <v>Ｈ10</v>
          </cell>
        </row>
        <row r="57">
          <cell r="F57">
            <v>22110024</v>
          </cell>
          <cell r="G57" t="str">
            <v>材料費</v>
          </cell>
          <cell r="H57" t="str">
            <v>建）測量</v>
          </cell>
          <cell r="I57" t="str">
            <v>木材杭</v>
          </cell>
          <cell r="J57" t="str">
            <v>ベニヤ板</v>
          </cell>
          <cell r="K57" t="str">
            <v>0.4×30×90</v>
          </cell>
          <cell r="L57" t="str">
            <v>枚</v>
          </cell>
          <cell r="M57">
            <v>112</v>
          </cell>
          <cell r="N57" t="str">
            <v>　</v>
          </cell>
          <cell r="O57" t="str">
            <v>　</v>
          </cell>
          <cell r="P57" t="str">
            <v>対空標識設置</v>
          </cell>
          <cell r="Q57" t="str">
            <v>Ｈ10</v>
          </cell>
        </row>
        <row r="58">
          <cell r="F58">
            <v>22110026</v>
          </cell>
          <cell r="G58" t="str">
            <v>材料費</v>
          </cell>
          <cell r="H58" t="str">
            <v>建）測量</v>
          </cell>
          <cell r="I58" t="str">
            <v>木材杭</v>
          </cell>
          <cell r="J58" t="str">
            <v>コンクリート杭</v>
          </cell>
          <cell r="K58" t="str">
            <v>9×9×60</v>
          </cell>
          <cell r="L58" t="str">
            <v>本</v>
          </cell>
          <cell r="M58">
            <v>700</v>
          </cell>
          <cell r="N58" t="str">
            <v>　</v>
          </cell>
          <cell r="O58" t="str">
            <v>　</v>
          </cell>
          <cell r="P58" t="str">
            <v>基準点測量</v>
          </cell>
          <cell r="Q58" t="str">
            <v>Ｈ10</v>
          </cell>
        </row>
        <row r="59">
          <cell r="F59">
            <v>22110028</v>
          </cell>
          <cell r="G59" t="str">
            <v>材料費</v>
          </cell>
          <cell r="H59" t="str">
            <v>建）測量</v>
          </cell>
          <cell r="I59" t="str">
            <v>木材杭</v>
          </cell>
          <cell r="J59" t="str">
            <v>コンクリート杭</v>
          </cell>
          <cell r="K59" t="str">
            <v>12×12×120</v>
          </cell>
          <cell r="L59" t="str">
            <v>本</v>
          </cell>
          <cell r="M59">
            <v>1440</v>
          </cell>
          <cell r="N59" t="str">
            <v>　</v>
          </cell>
          <cell r="O59" t="str">
            <v>　</v>
          </cell>
          <cell r="P59" t="str">
            <v>深浅測量</v>
          </cell>
          <cell r="Q59" t="str">
            <v>Ｈ10</v>
          </cell>
        </row>
        <row r="60">
          <cell r="F60">
            <v>22110030</v>
          </cell>
          <cell r="G60" t="str">
            <v>材料費</v>
          </cell>
          <cell r="H60" t="str">
            <v>建）測量</v>
          </cell>
          <cell r="I60" t="str">
            <v>木材杭</v>
          </cell>
          <cell r="J60" t="str">
            <v>木杭</v>
          </cell>
          <cell r="K60" t="str">
            <v>6×6×60</v>
          </cell>
          <cell r="L60" t="str">
            <v>本</v>
          </cell>
          <cell r="M60">
            <v>114</v>
          </cell>
          <cell r="N60" t="str">
            <v>　</v>
          </cell>
          <cell r="O60" t="str">
            <v>　</v>
          </cell>
          <cell r="P60" t="str">
            <v>路線・多角・河川</v>
          </cell>
          <cell r="Q60" t="str">
            <v>Ｈ10</v>
          </cell>
        </row>
        <row r="61">
          <cell r="F61">
            <v>22110032</v>
          </cell>
          <cell r="G61" t="str">
            <v>材料費</v>
          </cell>
          <cell r="H61" t="str">
            <v>建）測量</v>
          </cell>
          <cell r="I61" t="str">
            <v>木材杭</v>
          </cell>
          <cell r="J61" t="str">
            <v>木杭</v>
          </cell>
          <cell r="K61" t="str">
            <v>4.5×4.5×60(杉)</v>
          </cell>
          <cell r="L61" t="str">
            <v>本</v>
          </cell>
          <cell r="M61">
            <v>64</v>
          </cell>
          <cell r="N61" t="str">
            <v>　</v>
          </cell>
          <cell r="O61" t="str">
            <v>　</v>
          </cell>
          <cell r="P61" t="str">
            <v>水準測量</v>
          </cell>
          <cell r="Q61" t="str">
            <v>Ｈ10</v>
          </cell>
        </row>
        <row r="62">
          <cell r="F62">
            <v>22110034</v>
          </cell>
          <cell r="G62" t="str">
            <v>材料費</v>
          </cell>
          <cell r="H62" t="str">
            <v>建）測量</v>
          </cell>
          <cell r="I62" t="str">
            <v>木材杭</v>
          </cell>
          <cell r="J62" t="str">
            <v>木杭</v>
          </cell>
          <cell r="K62" t="str">
            <v>4.5×4.5×45(杉)</v>
          </cell>
          <cell r="L62" t="str">
            <v>本</v>
          </cell>
          <cell r="M62">
            <v>49</v>
          </cell>
          <cell r="N62" t="str">
            <v>　</v>
          </cell>
          <cell r="O62" t="str">
            <v>　</v>
          </cell>
          <cell r="P62" t="str">
            <v>地形・路線</v>
          </cell>
          <cell r="Q62" t="str">
            <v>Ｈ９</v>
          </cell>
        </row>
        <row r="63">
          <cell r="F63">
            <v>22110036</v>
          </cell>
          <cell r="G63" t="str">
            <v>材料費</v>
          </cell>
          <cell r="H63" t="str">
            <v>建）測量</v>
          </cell>
          <cell r="I63" t="str">
            <v>木材杭</v>
          </cell>
          <cell r="J63" t="str">
            <v>木杭</v>
          </cell>
          <cell r="K63" t="str">
            <v>9×9×90(杉)</v>
          </cell>
          <cell r="L63" t="str">
            <v>本</v>
          </cell>
          <cell r="M63">
            <v>393</v>
          </cell>
          <cell r="N63" t="str">
            <v>　</v>
          </cell>
          <cell r="O63" t="str">
            <v>　</v>
          </cell>
          <cell r="P63" t="str">
            <v>路線・深浅</v>
          </cell>
          <cell r="Q63" t="str">
            <v>Ｈ９</v>
          </cell>
        </row>
        <row r="64">
          <cell r="F64">
            <v>22110038</v>
          </cell>
          <cell r="G64" t="str">
            <v>材料費</v>
          </cell>
          <cell r="H64" t="str">
            <v>建）測量</v>
          </cell>
          <cell r="I64" t="str">
            <v>木材杭</v>
          </cell>
          <cell r="J64" t="str">
            <v>木杭</v>
          </cell>
          <cell r="K64" t="str">
            <v>4.5×4.5×90(杉)</v>
          </cell>
          <cell r="L64" t="str">
            <v>本</v>
          </cell>
          <cell r="M64">
            <v>116</v>
          </cell>
          <cell r="N64" t="str">
            <v>　</v>
          </cell>
          <cell r="O64" t="str">
            <v>　</v>
          </cell>
          <cell r="Q64" t="str">
            <v>Ｈ９</v>
          </cell>
        </row>
        <row r="65">
          <cell r="F65">
            <v>22110040</v>
          </cell>
          <cell r="G65" t="str">
            <v>材料費</v>
          </cell>
          <cell r="H65" t="str">
            <v>建）測量</v>
          </cell>
          <cell r="I65" t="str">
            <v>木材杭</v>
          </cell>
          <cell r="J65" t="str">
            <v>木杭</v>
          </cell>
          <cell r="K65" t="str">
            <v>9×9×75(杉)</v>
          </cell>
          <cell r="L65" t="str">
            <v>本</v>
          </cell>
          <cell r="M65">
            <v>328</v>
          </cell>
          <cell r="N65" t="str">
            <v>　</v>
          </cell>
          <cell r="O65" t="str">
            <v>　</v>
          </cell>
          <cell r="P65" t="str">
            <v>対標設置</v>
          </cell>
          <cell r="Q65" t="str">
            <v>Ｈ９</v>
          </cell>
        </row>
        <row r="66">
          <cell r="F66">
            <v>22110042</v>
          </cell>
          <cell r="G66" t="str">
            <v>材料費</v>
          </cell>
          <cell r="H66" t="str">
            <v>建）測量</v>
          </cell>
          <cell r="I66" t="str">
            <v>木材杭</v>
          </cell>
          <cell r="J66" t="str">
            <v>プラスチック杭</v>
          </cell>
          <cell r="K66" t="str">
            <v>4.5×4.5×45</v>
          </cell>
          <cell r="L66" t="str">
            <v>本</v>
          </cell>
          <cell r="M66">
            <v>220</v>
          </cell>
          <cell r="N66" t="str">
            <v>　</v>
          </cell>
          <cell r="O66" t="str">
            <v>　</v>
          </cell>
          <cell r="P66" t="str">
            <v>用地測量</v>
          </cell>
          <cell r="Q66" t="str">
            <v>Ｈ９</v>
          </cell>
        </row>
        <row r="67">
          <cell r="F67">
            <v>22110044</v>
          </cell>
          <cell r="G67" t="str">
            <v>材料費</v>
          </cell>
          <cell r="H67" t="str">
            <v>建）測量</v>
          </cell>
          <cell r="I67" t="str">
            <v>造標・埋標</v>
          </cell>
          <cell r="J67" t="str">
            <v>鉄筋</v>
          </cell>
          <cell r="K67" t="str">
            <v>φ6mm</v>
          </cell>
          <cell r="L67" t="str">
            <v>ｍ</v>
          </cell>
          <cell r="M67">
            <v>31</v>
          </cell>
          <cell r="N67" t="str">
            <v>　</v>
          </cell>
          <cell r="O67" t="str">
            <v>　</v>
          </cell>
          <cell r="P67" t="str">
            <v>水準測量</v>
          </cell>
          <cell r="Q67" t="str">
            <v>Ｈ９</v>
          </cell>
        </row>
        <row r="68">
          <cell r="F68">
            <v>22110046</v>
          </cell>
          <cell r="G68" t="str">
            <v>材料費</v>
          </cell>
          <cell r="H68" t="str">
            <v>建）測量</v>
          </cell>
          <cell r="I68" t="str">
            <v>造標・埋標</v>
          </cell>
          <cell r="J68" t="str">
            <v>釘</v>
          </cell>
          <cell r="K68" t="str">
            <v>3.2～11.5cm</v>
          </cell>
          <cell r="L68" t="str">
            <v>㎏</v>
          </cell>
          <cell r="M68">
            <v>101</v>
          </cell>
          <cell r="N68" t="str">
            <v>　</v>
          </cell>
          <cell r="O68" t="str">
            <v>　</v>
          </cell>
          <cell r="P68" t="str">
            <v>基準点測量</v>
          </cell>
          <cell r="Q68" t="str">
            <v>Ｈ９</v>
          </cell>
        </row>
        <row r="69">
          <cell r="F69">
            <v>22110048</v>
          </cell>
          <cell r="G69" t="str">
            <v>材料費</v>
          </cell>
          <cell r="H69" t="str">
            <v>建）測量</v>
          </cell>
          <cell r="I69" t="str">
            <v>造標・埋標</v>
          </cell>
          <cell r="J69" t="str">
            <v>鉄線</v>
          </cell>
          <cell r="K69" t="str">
            <v>＃14</v>
          </cell>
          <cell r="L69" t="str">
            <v>㎏</v>
          </cell>
          <cell r="M69">
            <v>88</v>
          </cell>
          <cell r="N69" t="str">
            <v>　</v>
          </cell>
          <cell r="O69" t="str">
            <v>　</v>
          </cell>
          <cell r="P69" t="str">
            <v>水準埋標</v>
          </cell>
          <cell r="Q69" t="str">
            <v>Ｈ９</v>
          </cell>
        </row>
        <row r="70">
          <cell r="F70">
            <v>22110050</v>
          </cell>
          <cell r="G70" t="str">
            <v>材料費</v>
          </cell>
          <cell r="H70" t="str">
            <v>建）測量</v>
          </cell>
          <cell r="I70" t="str">
            <v>造標・埋標</v>
          </cell>
          <cell r="J70" t="str">
            <v>鉄線</v>
          </cell>
          <cell r="K70" t="str">
            <v>＃8</v>
          </cell>
          <cell r="L70" t="str">
            <v>㎏</v>
          </cell>
          <cell r="M70">
            <v>79</v>
          </cell>
          <cell r="N70" t="str">
            <v>　</v>
          </cell>
          <cell r="O70" t="str">
            <v>　</v>
          </cell>
          <cell r="P70" t="str">
            <v>基準点測量</v>
          </cell>
          <cell r="Q70" t="str">
            <v>Ｈ９</v>
          </cell>
        </row>
        <row r="71">
          <cell r="F71">
            <v>22110052</v>
          </cell>
          <cell r="G71" t="str">
            <v>材料費</v>
          </cell>
          <cell r="H71" t="str">
            <v>建）測量</v>
          </cell>
          <cell r="I71" t="str">
            <v>造標・埋標</v>
          </cell>
          <cell r="J71" t="str">
            <v>金属標</v>
          </cell>
          <cell r="K71" t="str">
            <v>φ80*90mm</v>
          </cell>
          <cell r="L71" t="str">
            <v>個</v>
          </cell>
          <cell r="M71">
            <v>1600</v>
          </cell>
          <cell r="N71" t="str">
            <v>　</v>
          </cell>
          <cell r="O71" t="str">
            <v>　</v>
          </cell>
          <cell r="Q71" t="str">
            <v>Ｈ９</v>
          </cell>
        </row>
        <row r="72">
          <cell r="F72">
            <v>22110054</v>
          </cell>
          <cell r="G72" t="str">
            <v>材料費</v>
          </cell>
          <cell r="H72" t="str">
            <v>建）測量</v>
          </cell>
          <cell r="I72" t="str">
            <v>造標・埋標</v>
          </cell>
          <cell r="J72" t="str">
            <v>セメント</v>
          </cell>
          <cell r="K72" t="str">
            <v>普通ﾎﾟﾙﾄﾗﾝﾄﾞ</v>
          </cell>
          <cell r="L72" t="str">
            <v>㎏</v>
          </cell>
          <cell r="M72">
            <v>27</v>
          </cell>
          <cell r="N72" t="str">
            <v>　</v>
          </cell>
          <cell r="O72" t="str">
            <v>　</v>
          </cell>
          <cell r="P72" t="str">
            <v>基準点測量</v>
          </cell>
          <cell r="Q72" t="str">
            <v>Ｈ９</v>
          </cell>
        </row>
        <row r="73">
          <cell r="F73">
            <v>22110056</v>
          </cell>
          <cell r="G73" t="str">
            <v>材料費</v>
          </cell>
          <cell r="H73" t="str">
            <v>建）測量</v>
          </cell>
          <cell r="I73" t="str">
            <v>造標・埋標</v>
          </cell>
          <cell r="J73" t="str">
            <v>砂利</v>
          </cell>
          <cell r="K73" t="str">
            <v xml:space="preserve"> </v>
          </cell>
          <cell r="L73" t="str">
            <v>m3</v>
          </cell>
          <cell r="M73">
            <v>3566</v>
          </cell>
          <cell r="N73" t="str">
            <v>　</v>
          </cell>
          <cell r="O73" t="str">
            <v>　</v>
          </cell>
          <cell r="P73" t="str">
            <v>基準点測量</v>
          </cell>
          <cell r="Q73" t="str">
            <v>Ｈ９</v>
          </cell>
        </row>
        <row r="74">
          <cell r="F74">
            <v>22110058</v>
          </cell>
          <cell r="G74" t="str">
            <v>材料費</v>
          </cell>
          <cell r="H74" t="str">
            <v>建）測量</v>
          </cell>
          <cell r="I74" t="str">
            <v>造標・埋標</v>
          </cell>
          <cell r="J74" t="str">
            <v>砂</v>
          </cell>
          <cell r="K74" t="str">
            <v xml:space="preserve"> </v>
          </cell>
          <cell r="L74" t="str">
            <v>m3</v>
          </cell>
          <cell r="M74">
            <v>3600</v>
          </cell>
          <cell r="N74" t="str">
            <v>　</v>
          </cell>
          <cell r="O74" t="str">
            <v>　</v>
          </cell>
          <cell r="P74" t="str">
            <v>基準点測量</v>
          </cell>
          <cell r="Q74" t="str">
            <v>Ｈ９</v>
          </cell>
        </row>
        <row r="75">
          <cell r="F75">
            <v>22110060</v>
          </cell>
          <cell r="G75" t="str">
            <v>材料費</v>
          </cell>
          <cell r="H75" t="str">
            <v>建）測量</v>
          </cell>
          <cell r="I75" t="str">
            <v>造標・埋標</v>
          </cell>
          <cell r="J75" t="str">
            <v>玉石</v>
          </cell>
          <cell r="K75" t="str">
            <v>30～40cm</v>
          </cell>
          <cell r="L75" t="str">
            <v>個</v>
          </cell>
          <cell r="M75">
            <v>950</v>
          </cell>
          <cell r="N75" t="str">
            <v>　</v>
          </cell>
          <cell r="O75" t="str">
            <v>　</v>
          </cell>
          <cell r="P75" t="str">
            <v>基準点測量</v>
          </cell>
          <cell r="Q75" t="str">
            <v>Ｈ９</v>
          </cell>
        </row>
        <row r="76">
          <cell r="F76">
            <v>22110062</v>
          </cell>
          <cell r="G76" t="str">
            <v>材料費</v>
          </cell>
          <cell r="H76" t="str">
            <v>建）測量</v>
          </cell>
          <cell r="I76" t="str">
            <v>造標・埋標</v>
          </cell>
          <cell r="J76" t="str">
            <v>硬質塩化ビニル管</v>
          </cell>
          <cell r="K76" t="str">
            <v>165*5.1*660mm</v>
          </cell>
          <cell r="L76" t="str">
            <v>本</v>
          </cell>
          <cell r="M76">
            <v>4447</v>
          </cell>
          <cell r="N76" t="str">
            <v>　</v>
          </cell>
          <cell r="O76" t="str">
            <v>　</v>
          </cell>
          <cell r="Q76" t="str">
            <v>Ｈ９</v>
          </cell>
        </row>
        <row r="77">
          <cell r="F77">
            <v>22110064</v>
          </cell>
          <cell r="G77" t="str">
            <v>材料費</v>
          </cell>
          <cell r="H77" t="str">
            <v>建）測量</v>
          </cell>
          <cell r="I77" t="str">
            <v>造標・埋標</v>
          </cell>
          <cell r="J77" t="str">
            <v>栗石</v>
          </cell>
          <cell r="K77" t="str">
            <v xml:space="preserve"> </v>
          </cell>
          <cell r="L77" t="str">
            <v>m3</v>
          </cell>
          <cell r="M77">
            <v>3741</v>
          </cell>
          <cell r="N77" t="str">
            <v>　</v>
          </cell>
          <cell r="O77" t="str">
            <v>　</v>
          </cell>
          <cell r="P77" t="str">
            <v>基準点測量</v>
          </cell>
          <cell r="Q77" t="str">
            <v>Ｈ９</v>
          </cell>
        </row>
        <row r="78">
          <cell r="F78">
            <v>22110066</v>
          </cell>
          <cell r="G78" t="str">
            <v>材料費</v>
          </cell>
          <cell r="H78" t="str">
            <v>建）測量</v>
          </cell>
          <cell r="I78" t="str">
            <v>造標・埋標</v>
          </cell>
          <cell r="J78" t="str">
            <v>ペンキ</v>
          </cell>
          <cell r="K78" t="str">
            <v>白</v>
          </cell>
          <cell r="L78" t="str">
            <v>㎏</v>
          </cell>
          <cell r="M78">
            <v>397</v>
          </cell>
          <cell r="N78" t="str">
            <v>　</v>
          </cell>
          <cell r="O78" t="str">
            <v>　</v>
          </cell>
          <cell r="Q78" t="str">
            <v>Ｈ９</v>
          </cell>
        </row>
        <row r="79">
          <cell r="F79">
            <v>22110068</v>
          </cell>
          <cell r="G79" t="str">
            <v>材料費</v>
          </cell>
          <cell r="H79" t="str">
            <v>建）測量</v>
          </cell>
          <cell r="I79" t="str">
            <v>造標・埋標</v>
          </cell>
          <cell r="J79" t="str">
            <v>ペンキ</v>
          </cell>
          <cell r="K79" t="str">
            <v>黒</v>
          </cell>
          <cell r="L79" t="str">
            <v>㎏</v>
          </cell>
          <cell r="M79">
            <v>382</v>
          </cell>
          <cell r="N79" t="str">
            <v>　</v>
          </cell>
          <cell r="O79" t="str">
            <v>　</v>
          </cell>
          <cell r="Q79" t="str">
            <v>Ｈ９</v>
          </cell>
        </row>
        <row r="80">
          <cell r="F80">
            <v>22113002</v>
          </cell>
          <cell r="G80" t="str">
            <v>材料費</v>
          </cell>
          <cell r="H80" t="str">
            <v>建）測量</v>
          </cell>
          <cell r="I80" t="str">
            <v>製図・写真</v>
          </cell>
          <cell r="J80" t="str">
            <v>ケント紙</v>
          </cell>
          <cell r="K80" t="str">
            <v>四六版</v>
          </cell>
          <cell r="L80" t="str">
            <v>枚</v>
          </cell>
          <cell r="M80">
            <v>277</v>
          </cell>
          <cell r="N80" t="str">
            <v>　</v>
          </cell>
          <cell r="O80" t="str">
            <v>　</v>
          </cell>
          <cell r="Q80" t="str">
            <v>Ｈ９</v>
          </cell>
        </row>
        <row r="81">
          <cell r="F81">
            <v>22113004</v>
          </cell>
          <cell r="G81" t="str">
            <v>材料費</v>
          </cell>
          <cell r="H81" t="str">
            <v>建）測量</v>
          </cell>
          <cell r="I81" t="str">
            <v>造標・埋標</v>
          </cell>
          <cell r="J81" t="str">
            <v>ケント紙</v>
          </cell>
          <cell r="K81" t="str">
            <v>40×50</v>
          </cell>
          <cell r="L81" t="str">
            <v>枚</v>
          </cell>
          <cell r="M81">
            <v>93</v>
          </cell>
          <cell r="N81" t="str">
            <v>　</v>
          </cell>
          <cell r="O81" t="str">
            <v>　</v>
          </cell>
          <cell r="P81" t="str">
            <v>地形測量</v>
          </cell>
          <cell r="Q81" t="str">
            <v>Ｈ８</v>
          </cell>
        </row>
        <row r="82">
          <cell r="F82">
            <v>22113006</v>
          </cell>
          <cell r="G82" t="str">
            <v>材料費</v>
          </cell>
          <cell r="H82" t="str">
            <v>建）測量</v>
          </cell>
          <cell r="I82" t="str">
            <v>造標・埋標</v>
          </cell>
          <cell r="J82" t="str">
            <v>ポリエステルシート</v>
          </cell>
          <cell r="K82" t="str">
            <v>0.9×20m＃300片面</v>
          </cell>
          <cell r="L82" t="str">
            <v>本</v>
          </cell>
          <cell r="M82">
            <v>16000</v>
          </cell>
          <cell r="N82" t="str">
            <v>　</v>
          </cell>
          <cell r="O82" t="str">
            <v>　</v>
          </cell>
          <cell r="P82" t="str">
            <v>地形・路線・河川</v>
          </cell>
          <cell r="Q82" t="str">
            <v>Ｈ９</v>
          </cell>
        </row>
        <row r="83">
          <cell r="F83">
            <v>22113008</v>
          </cell>
          <cell r="G83" t="str">
            <v>材料費</v>
          </cell>
          <cell r="H83" t="str">
            <v>建）測量</v>
          </cell>
          <cell r="I83" t="str">
            <v>造標・埋標</v>
          </cell>
          <cell r="J83" t="str">
            <v>ポリエステルシート</v>
          </cell>
          <cell r="K83" t="str">
            <v>0.9×20m＃400片面</v>
          </cell>
          <cell r="L83" t="str">
            <v>本</v>
          </cell>
          <cell r="M83">
            <v>21600</v>
          </cell>
          <cell r="N83" t="str">
            <v>　</v>
          </cell>
          <cell r="O83" t="str">
            <v>　</v>
          </cell>
          <cell r="P83" t="str">
            <v>地形・路線・河川</v>
          </cell>
          <cell r="Q83" t="str">
            <v>Ｈ９</v>
          </cell>
        </row>
        <row r="84">
          <cell r="F84">
            <v>22113010</v>
          </cell>
          <cell r="G84" t="str">
            <v>材料費</v>
          </cell>
          <cell r="H84" t="str">
            <v>建）測量</v>
          </cell>
          <cell r="I84" t="str">
            <v>製図・写真</v>
          </cell>
          <cell r="J84" t="str">
            <v>アルミケント紙</v>
          </cell>
          <cell r="K84" t="str">
            <v>40×50×0.1</v>
          </cell>
          <cell r="L84" t="str">
            <v>枚</v>
          </cell>
          <cell r="M84">
            <v>576</v>
          </cell>
          <cell r="N84" t="str">
            <v>　</v>
          </cell>
          <cell r="O84" t="str">
            <v>　</v>
          </cell>
          <cell r="P84" t="str">
            <v>地形測量</v>
          </cell>
          <cell r="Q84" t="str">
            <v>Ｈ８</v>
          </cell>
        </row>
        <row r="85">
          <cell r="F85">
            <v>22113012</v>
          </cell>
          <cell r="G85" t="str">
            <v>材料費</v>
          </cell>
          <cell r="H85" t="str">
            <v>建）測量</v>
          </cell>
          <cell r="I85" t="str">
            <v>製図・写真</v>
          </cell>
          <cell r="J85" t="str">
            <v>ポリエステルシート</v>
          </cell>
          <cell r="K85" t="str">
            <v>0.9×20m＃400両面</v>
          </cell>
          <cell r="L85" t="str">
            <v>本</v>
          </cell>
          <cell r="M85">
            <v>22320</v>
          </cell>
          <cell r="N85" t="str">
            <v>　</v>
          </cell>
          <cell r="O85" t="str">
            <v>　</v>
          </cell>
          <cell r="P85" t="str">
            <v>地形測量</v>
          </cell>
          <cell r="Q85" t="str">
            <v>Ｈ８</v>
          </cell>
        </row>
        <row r="86">
          <cell r="F86">
            <v>22113014</v>
          </cell>
          <cell r="G86" t="str">
            <v>材料費</v>
          </cell>
          <cell r="H86" t="str">
            <v>建）測量</v>
          </cell>
          <cell r="I86" t="str">
            <v>製図・写真</v>
          </cell>
          <cell r="J86" t="str">
            <v>記録紙</v>
          </cell>
          <cell r="K86" t="str">
            <v>15×1000</v>
          </cell>
          <cell r="L86" t="str">
            <v>本</v>
          </cell>
          <cell r="M86">
            <v>1500</v>
          </cell>
          <cell r="N86" t="str">
            <v>　</v>
          </cell>
          <cell r="O86" t="str">
            <v>　</v>
          </cell>
          <cell r="P86" t="str">
            <v>深浅</v>
          </cell>
          <cell r="Q86" t="str">
            <v>Ｈ９</v>
          </cell>
        </row>
        <row r="87">
          <cell r="F87">
            <v>22113016</v>
          </cell>
          <cell r="G87" t="str">
            <v>材料費</v>
          </cell>
          <cell r="H87" t="str">
            <v>建）測量</v>
          </cell>
          <cell r="I87" t="str">
            <v>製図・写真</v>
          </cell>
          <cell r="J87" t="str">
            <v>ポリエステルシート</v>
          </cell>
          <cell r="K87" t="str">
            <v>80×110cm＃400片面</v>
          </cell>
          <cell r="L87" t="str">
            <v>枚</v>
          </cell>
          <cell r="M87">
            <v>1309</v>
          </cell>
          <cell r="N87" t="str">
            <v>　</v>
          </cell>
          <cell r="O87" t="str">
            <v>　</v>
          </cell>
          <cell r="P87" t="str">
            <v>細部図化</v>
          </cell>
          <cell r="Q87" t="str">
            <v>Ｈ８</v>
          </cell>
        </row>
        <row r="88">
          <cell r="F88">
            <v>22113018</v>
          </cell>
          <cell r="G88" t="str">
            <v>材料費</v>
          </cell>
          <cell r="H88" t="str">
            <v>建）測量</v>
          </cell>
          <cell r="I88" t="str">
            <v>製図・写真</v>
          </cell>
          <cell r="J88" t="str">
            <v>ポリエステルシート</v>
          </cell>
          <cell r="K88" t="str">
            <v>80×110cm＃300片面</v>
          </cell>
          <cell r="L88" t="str">
            <v>枚</v>
          </cell>
          <cell r="M88">
            <v>840</v>
          </cell>
          <cell r="N88" t="str">
            <v>　</v>
          </cell>
          <cell r="O88" t="str">
            <v>　</v>
          </cell>
          <cell r="P88" t="str">
            <v>地図修正</v>
          </cell>
          <cell r="Q88" t="str">
            <v>Ｈ８</v>
          </cell>
        </row>
        <row r="89">
          <cell r="F89">
            <v>22113020</v>
          </cell>
          <cell r="G89" t="str">
            <v>材料費</v>
          </cell>
          <cell r="H89" t="str">
            <v>建）測量</v>
          </cell>
          <cell r="I89" t="str">
            <v>製図・写真</v>
          </cell>
          <cell r="J89" t="str">
            <v>ｾｸｼｮﾝﾎﾟﾘｴｽﾃﾙｼｰﾄ</v>
          </cell>
          <cell r="K89" t="str">
            <v>0.9×10m＃300</v>
          </cell>
          <cell r="L89" t="str">
            <v>本</v>
          </cell>
          <cell r="M89">
            <v>15200</v>
          </cell>
          <cell r="N89" t="str">
            <v>　</v>
          </cell>
          <cell r="O89" t="str">
            <v>　</v>
          </cell>
          <cell r="Q89" t="str">
            <v>Ｈ９</v>
          </cell>
        </row>
        <row r="90">
          <cell r="F90">
            <v>22113022</v>
          </cell>
          <cell r="G90" t="str">
            <v>材料費</v>
          </cell>
          <cell r="H90" t="str">
            <v>建）測量</v>
          </cell>
          <cell r="I90" t="str">
            <v>製図・写真</v>
          </cell>
          <cell r="J90" t="str">
            <v>ｾｸｼｮﾝﾎﾟﾘｴｽﾃﾙｼｰﾄ</v>
          </cell>
          <cell r="K90" t="str">
            <v>0.4×10m＃300</v>
          </cell>
          <cell r="L90" t="str">
            <v>本</v>
          </cell>
          <cell r="M90">
            <v>7600</v>
          </cell>
          <cell r="N90" t="str">
            <v>　</v>
          </cell>
          <cell r="O90" t="str">
            <v>　</v>
          </cell>
          <cell r="Q90" t="str">
            <v>Ｈ９</v>
          </cell>
        </row>
        <row r="91">
          <cell r="F91">
            <v>22113024</v>
          </cell>
          <cell r="G91" t="str">
            <v>材料費</v>
          </cell>
          <cell r="H91" t="str">
            <v>建）測量</v>
          </cell>
          <cell r="I91" t="str">
            <v>製図・写真</v>
          </cell>
          <cell r="J91" t="str">
            <v>グラビアフィルム</v>
          </cell>
          <cell r="K91" t="str">
            <v>80×110cmGC175</v>
          </cell>
          <cell r="L91" t="str">
            <v>枚</v>
          </cell>
          <cell r="M91">
            <v>4300</v>
          </cell>
          <cell r="N91" t="str">
            <v>　</v>
          </cell>
          <cell r="O91" t="str">
            <v>　</v>
          </cell>
          <cell r="Q91" t="str">
            <v>Ｈ９</v>
          </cell>
        </row>
        <row r="92">
          <cell r="F92">
            <v>22113026</v>
          </cell>
          <cell r="G92" t="str">
            <v>材料費</v>
          </cell>
          <cell r="H92" t="str">
            <v>建）測量</v>
          </cell>
          <cell r="I92" t="str">
            <v>製図・写真</v>
          </cell>
          <cell r="J92" t="str">
            <v>リスフィルム</v>
          </cell>
          <cell r="K92" t="str">
            <v>VD-100B4</v>
          </cell>
          <cell r="L92" t="str">
            <v>枚</v>
          </cell>
          <cell r="M92">
            <v>295</v>
          </cell>
          <cell r="N92" t="str">
            <v>　</v>
          </cell>
          <cell r="O92" t="str">
            <v>　</v>
          </cell>
          <cell r="Q92" t="str">
            <v>Ｈ９</v>
          </cell>
        </row>
        <row r="93">
          <cell r="F93">
            <v>22113028</v>
          </cell>
          <cell r="G93" t="str">
            <v>材料費</v>
          </cell>
          <cell r="H93" t="str">
            <v>建）測量</v>
          </cell>
          <cell r="I93" t="str">
            <v>製図・写真</v>
          </cell>
          <cell r="J93" t="str">
            <v>リスフィルム</v>
          </cell>
          <cell r="K93" t="str">
            <v>VD-100四六</v>
          </cell>
          <cell r="L93" t="str">
            <v>枚</v>
          </cell>
          <cell r="M93">
            <v>2198</v>
          </cell>
          <cell r="N93" t="str">
            <v>　</v>
          </cell>
          <cell r="O93" t="str">
            <v>　</v>
          </cell>
          <cell r="Q93" t="str">
            <v>Ｈ９</v>
          </cell>
        </row>
        <row r="94">
          <cell r="F94">
            <v>22113030</v>
          </cell>
          <cell r="G94" t="str">
            <v>材料費</v>
          </cell>
          <cell r="H94" t="str">
            <v>建）測量</v>
          </cell>
          <cell r="I94" t="str">
            <v>製図・写真</v>
          </cell>
          <cell r="J94" t="str">
            <v>写真植字</v>
          </cell>
          <cell r="K94" t="str">
            <v>20級字大4mm</v>
          </cell>
          <cell r="L94" t="str">
            <v>字</v>
          </cell>
          <cell r="M94">
            <v>2</v>
          </cell>
          <cell r="N94" t="str">
            <v>　</v>
          </cell>
          <cell r="O94" t="str">
            <v>　</v>
          </cell>
          <cell r="Q94" t="str">
            <v>Ｈ９</v>
          </cell>
        </row>
        <row r="95">
          <cell r="F95">
            <v>22113032</v>
          </cell>
          <cell r="G95" t="str">
            <v>材料費</v>
          </cell>
          <cell r="H95" t="str">
            <v>建）測量</v>
          </cell>
          <cell r="I95" t="str">
            <v>製図・写真</v>
          </cell>
          <cell r="J95" t="str">
            <v>陽画感光紙</v>
          </cell>
          <cell r="K95" t="str">
            <v>80×110cm</v>
          </cell>
          <cell r="L95" t="str">
            <v>枚</v>
          </cell>
          <cell r="M95">
            <v>69</v>
          </cell>
          <cell r="N95" t="str">
            <v>　</v>
          </cell>
          <cell r="O95" t="str">
            <v>　</v>
          </cell>
          <cell r="Q95" t="str">
            <v>Ｈ９</v>
          </cell>
        </row>
        <row r="96">
          <cell r="F96">
            <v>22113034</v>
          </cell>
          <cell r="G96" t="str">
            <v>材料費</v>
          </cell>
          <cell r="H96" t="str">
            <v>建）測量</v>
          </cell>
          <cell r="I96" t="str">
            <v>その他</v>
          </cell>
          <cell r="J96" t="str">
            <v>コンタクトフィルム</v>
          </cell>
          <cell r="K96" t="str">
            <v>CFM-4　B4</v>
          </cell>
          <cell r="L96" t="str">
            <v>枚</v>
          </cell>
          <cell r="M96">
            <v>234</v>
          </cell>
          <cell r="N96" t="str">
            <v>　</v>
          </cell>
          <cell r="O96" t="str">
            <v>　</v>
          </cell>
          <cell r="Q96" t="str">
            <v>Ｈ８</v>
          </cell>
        </row>
        <row r="97">
          <cell r="F97">
            <v>22113036</v>
          </cell>
          <cell r="G97" t="str">
            <v>材料費</v>
          </cell>
          <cell r="H97" t="str">
            <v>建）測量</v>
          </cell>
          <cell r="I97" t="str">
            <v>その他</v>
          </cell>
          <cell r="J97" t="str">
            <v>コンタクトフィルム</v>
          </cell>
          <cell r="K97" t="str">
            <v>CFM-7　四六</v>
          </cell>
          <cell r="L97" t="str">
            <v>枚</v>
          </cell>
          <cell r="M97">
            <v>2134</v>
          </cell>
          <cell r="N97" t="str">
            <v>　</v>
          </cell>
          <cell r="O97" t="str">
            <v>　</v>
          </cell>
          <cell r="Q97" t="str">
            <v>Ｈ８</v>
          </cell>
        </row>
        <row r="98">
          <cell r="F98">
            <v>22113038</v>
          </cell>
          <cell r="G98" t="str">
            <v>材料費</v>
          </cell>
          <cell r="H98" t="str">
            <v>建）測量</v>
          </cell>
          <cell r="I98" t="str">
            <v>その他</v>
          </cell>
          <cell r="J98" t="str">
            <v>コンタクトフィルム</v>
          </cell>
          <cell r="K98" t="str">
            <v>PDM-4　四六</v>
          </cell>
          <cell r="L98" t="str">
            <v>枚</v>
          </cell>
          <cell r="M98">
            <v>2157</v>
          </cell>
          <cell r="N98" t="str">
            <v>　</v>
          </cell>
          <cell r="O98" t="str">
            <v>　</v>
          </cell>
          <cell r="Q98" t="str">
            <v>Ｈ８</v>
          </cell>
        </row>
        <row r="99">
          <cell r="F99">
            <v>22113040</v>
          </cell>
          <cell r="G99" t="str">
            <v>材料費</v>
          </cell>
          <cell r="H99" t="str">
            <v>建）測量</v>
          </cell>
          <cell r="I99" t="str">
            <v>その他</v>
          </cell>
          <cell r="J99" t="str">
            <v>ラミネート加工</v>
          </cell>
          <cell r="K99" t="str">
            <v>幅80cm</v>
          </cell>
          <cell r="L99" t="str">
            <v>ｍ</v>
          </cell>
          <cell r="M99">
            <v>6000</v>
          </cell>
          <cell r="N99" t="str">
            <v>　</v>
          </cell>
          <cell r="O99" t="str">
            <v>　</v>
          </cell>
          <cell r="Q99" t="str">
            <v>Ｈ９</v>
          </cell>
        </row>
        <row r="100">
          <cell r="F100">
            <v>22116002</v>
          </cell>
          <cell r="G100" t="str">
            <v>材料費</v>
          </cell>
          <cell r="H100" t="str">
            <v>建）測量</v>
          </cell>
          <cell r="I100" t="str">
            <v>製図・写真</v>
          </cell>
          <cell r="J100" t="str">
            <v>航空写真フィルム</v>
          </cell>
          <cell r="K100" t="str">
            <v>24×600,200ftｶﾗｰ</v>
          </cell>
          <cell r="L100" t="str">
            <v>本</v>
          </cell>
          <cell r="M100">
            <v>191900</v>
          </cell>
          <cell r="N100" t="str">
            <v>　</v>
          </cell>
          <cell r="O100" t="str">
            <v>　</v>
          </cell>
          <cell r="Q100" t="str">
            <v>Ｈ９</v>
          </cell>
        </row>
        <row r="101">
          <cell r="F101">
            <v>22116004</v>
          </cell>
          <cell r="G101" t="str">
            <v>材料費</v>
          </cell>
          <cell r="H101" t="str">
            <v>建）測量</v>
          </cell>
          <cell r="I101" t="str">
            <v>製図・写真</v>
          </cell>
          <cell r="J101" t="str">
            <v>普通フィルム</v>
          </cell>
          <cell r="K101" t="str">
            <v>35mm,36枚撮ﾓﾉｸﾛ</v>
          </cell>
          <cell r="L101" t="str">
            <v>本</v>
          </cell>
          <cell r="M101">
            <v>365</v>
          </cell>
          <cell r="N101" t="str">
            <v>　</v>
          </cell>
          <cell r="O101" t="str">
            <v>　</v>
          </cell>
          <cell r="Q101" t="str">
            <v>Ｈ９</v>
          </cell>
        </row>
        <row r="102">
          <cell r="F102">
            <v>22116006</v>
          </cell>
          <cell r="G102" t="str">
            <v>材料費</v>
          </cell>
          <cell r="H102" t="str">
            <v>建）測量</v>
          </cell>
          <cell r="I102" t="str">
            <v>製図・写真</v>
          </cell>
          <cell r="J102" t="str">
            <v>普通フィルム</v>
          </cell>
          <cell r="K102" t="str">
            <v>35mm,36枚撮ｶﾗｰ</v>
          </cell>
          <cell r="L102" t="str">
            <v>本</v>
          </cell>
          <cell r="M102">
            <v>580</v>
          </cell>
          <cell r="N102" t="str">
            <v>　</v>
          </cell>
          <cell r="O102" t="str">
            <v>　</v>
          </cell>
          <cell r="Q102" t="str">
            <v>Ｈ９</v>
          </cell>
        </row>
        <row r="103">
          <cell r="F103">
            <v>22116008</v>
          </cell>
          <cell r="G103" t="str">
            <v>材料費</v>
          </cell>
          <cell r="H103" t="str">
            <v>建）測量</v>
          </cell>
          <cell r="I103" t="str">
            <v>製図・写真</v>
          </cell>
          <cell r="J103" t="str">
            <v>天竺布</v>
          </cell>
          <cell r="K103" t="str">
            <v>白</v>
          </cell>
          <cell r="L103" t="str">
            <v>ｍ</v>
          </cell>
          <cell r="M103">
            <v>550</v>
          </cell>
          <cell r="N103" t="str">
            <v>　</v>
          </cell>
          <cell r="O103" t="str">
            <v>　</v>
          </cell>
          <cell r="Q103" t="str">
            <v>Ｈ９</v>
          </cell>
        </row>
        <row r="104">
          <cell r="F104">
            <v>22116010</v>
          </cell>
          <cell r="G104" t="str">
            <v>材料費</v>
          </cell>
          <cell r="H104" t="str">
            <v>建）測量</v>
          </cell>
          <cell r="I104" t="str">
            <v>製図・写真</v>
          </cell>
          <cell r="J104" t="str">
            <v>航空フィルム</v>
          </cell>
          <cell r="K104" t="str">
            <v>24×760,ﾓﾉｸﾛ</v>
          </cell>
          <cell r="L104" t="str">
            <v>本</v>
          </cell>
          <cell r="M104">
            <v>65200</v>
          </cell>
          <cell r="N104" t="str">
            <v>　</v>
          </cell>
          <cell r="O104" t="str">
            <v>　</v>
          </cell>
          <cell r="Q104" t="str">
            <v>Ｈ９</v>
          </cell>
        </row>
        <row r="105">
          <cell r="F105">
            <v>22116012</v>
          </cell>
          <cell r="G105" t="str">
            <v>材料費</v>
          </cell>
          <cell r="H105" t="str">
            <v>建）測量</v>
          </cell>
          <cell r="I105" t="str">
            <v>製図・写真</v>
          </cell>
          <cell r="J105" t="str">
            <v>マイクロフィルム</v>
          </cell>
          <cell r="K105" t="str">
            <v>35mm</v>
          </cell>
          <cell r="L105" t="str">
            <v>コマ</v>
          </cell>
          <cell r="M105">
            <v>7</v>
          </cell>
          <cell r="N105" t="str">
            <v>　</v>
          </cell>
          <cell r="O105" t="str">
            <v>　</v>
          </cell>
          <cell r="Q105" t="str">
            <v>Ｈ９</v>
          </cell>
        </row>
        <row r="106">
          <cell r="F106">
            <v>22116014</v>
          </cell>
          <cell r="G106" t="str">
            <v>材料費</v>
          </cell>
          <cell r="H106" t="str">
            <v>建）測量</v>
          </cell>
          <cell r="I106" t="str">
            <v>製図・写真</v>
          </cell>
          <cell r="J106" t="str">
            <v>複写ネガフィルム</v>
          </cell>
          <cell r="K106" t="str">
            <v>8×10ｲﾝﾁ</v>
          </cell>
          <cell r="L106" t="str">
            <v>枚</v>
          </cell>
          <cell r="M106">
            <v>1134</v>
          </cell>
          <cell r="N106" t="str">
            <v>　</v>
          </cell>
          <cell r="O106" t="str">
            <v>　</v>
          </cell>
          <cell r="Q106" t="str">
            <v>Ｈ９</v>
          </cell>
        </row>
        <row r="107">
          <cell r="F107">
            <v>22116016</v>
          </cell>
          <cell r="G107" t="str">
            <v>材料費</v>
          </cell>
          <cell r="H107" t="str">
            <v>建）測量</v>
          </cell>
          <cell r="I107" t="str">
            <v>製図・写真</v>
          </cell>
          <cell r="J107" t="str">
            <v>密着用印画紙(ﾓﾉｸﾛ)</v>
          </cell>
          <cell r="K107" t="str">
            <v>24×26cm</v>
          </cell>
          <cell r="L107" t="str">
            <v>枚</v>
          </cell>
          <cell r="M107">
            <v>66</v>
          </cell>
          <cell r="N107" t="str">
            <v>　</v>
          </cell>
          <cell r="O107" t="str">
            <v>　</v>
          </cell>
          <cell r="Q107" t="str">
            <v>Ｈ９</v>
          </cell>
        </row>
        <row r="108">
          <cell r="F108">
            <v>22116018</v>
          </cell>
          <cell r="G108" t="str">
            <v>材料費</v>
          </cell>
          <cell r="H108" t="str">
            <v>建）測量</v>
          </cell>
          <cell r="I108" t="str">
            <v>製図・写真</v>
          </cell>
          <cell r="J108" t="str">
            <v>引伸用印画紙(ﾓﾉｸﾛ)</v>
          </cell>
          <cell r="K108" t="str">
            <v>50×51cm2倍</v>
          </cell>
          <cell r="L108" t="str">
            <v>枚</v>
          </cell>
          <cell r="M108">
            <v>275</v>
          </cell>
          <cell r="N108" t="str">
            <v>　</v>
          </cell>
          <cell r="O108" t="str">
            <v>　</v>
          </cell>
          <cell r="Q108" t="str">
            <v>Ｈ９</v>
          </cell>
        </row>
        <row r="109">
          <cell r="F109">
            <v>22116020</v>
          </cell>
          <cell r="G109" t="str">
            <v>材料費</v>
          </cell>
          <cell r="H109" t="str">
            <v>建）測量</v>
          </cell>
          <cell r="I109" t="str">
            <v>製図・写真</v>
          </cell>
          <cell r="J109" t="str">
            <v>引伸用印画紙(ﾓﾉｸﾛ)</v>
          </cell>
          <cell r="K109" t="str">
            <v>75×75cm3倍</v>
          </cell>
          <cell r="L109" t="str">
            <v>枚</v>
          </cell>
          <cell r="M109">
            <v>1000</v>
          </cell>
          <cell r="N109" t="str">
            <v>　</v>
          </cell>
          <cell r="O109" t="str">
            <v>　</v>
          </cell>
          <cell r="Q109" t="str">
            <v>Ｈ９</v>
          </cell>
        </row>
        <row r="110">
          <cell r="F110">
            <v>22116022</v>
          </cell>
          <cell r="G110" t="str">
            <v>材料費</v>
          </cell>
          <cell r="H110" t="str">
            <v>建）測量</v>
          </cell>
          <cell r="I110" t="str">
            <v>製図・写真</v>
          </cell>
          <cell r="J110" t="str">
            <v>引伸用印画紙(ﾓﾉｸﾛ)</v>
          </cell>
          <cell r="K110" t="str">
            <v>110×100cm4倍</v>
          </cell>
          <cell r="L110" t="str">
            <v>枚</v>
          </cell>
          <cell r="M110">
            <v>1200</v>
          </cell>
          <cell r="N110" t="str">
            <v>　</v>
          </cell>
          <cell r="O110" t="str">
            <v>　</v>
          </cell>
          <cell r="Q110" t="str">
            <v>Ｈ９</v>
          </cell>
        </row>
        <row r="111">
          <cell r="F111">
            <v>22116024</v>
          </cell>
          <cell r="G111" t="str">
            <v>材料費</v>
          </cell>
          <cell r="H111" t="str">
            <v>建）測量</v>
          </cell>
          <cell r="I111" t="str">
            <v>製図・写真</v>
          </cell>
          <cell r="J111" t="str">
            <v>引伸用印画紙(ﾓﾉｸﾛ)</v>
          </cell>
          <cell r="K111" t="str">
            <v>15×15cm部分伸</v>
          </cell>
          <cell r="L111" t="str">
            <v>枚</v>
          </cell>
          <cell r="M111">
            <v>36</v>
          </cell>
          <cell r="N111" t="str">
            <v>　</v>
          </cell>
          <cell r="O111" t="str">
            <v>　</v>
          </cell>
          <cell r="Q111" t="str">
            <v>Ｈ９</v>
          </cell>
        </row>
        <row r="112">
          <cell r="F112">
            <v>22116026</v>
          </cell>
          <cell r="G112" t="str">
            <v>材料費</v>
          </cell>
          <cell r="H112" t="str">
            <v>建）測量</v>
          </cell>
          <cell r="I112" t="str">
            <v>製図・写真</v>
          </cell>
          <cell r="J112" t="str">
            <v>引伸用印刷紙(ﾓﾉｸﾛ)</v>
          </cell>
          <cell r="K112" t="str">
            <v>80×110cm</v>
          </cell>
          <cell r="L112" t="str">
            <v>枚</v>
          </cell>
          <cell r="M112">
            <v>1660</v>
          </cell>
          <cell r="N112" t="str">
            <v>　</v>
          </cell>
          <cell r="O112" t="str">
            <v>　</v>
          </cell>
          <cell r="Q112" t="str">
            <v>Ｈ８</v>
          </cell>
        </row>
        <row r="113">
          <cell r="F113">
            <v>22116028</v>
          </cell>
          <cell r="G113" t="str">
            <v>材料費</v>
          </cell>
          <cell r="H113" t="str">
            <v>建）測量</v>
          </cell>
          <cell r="I113" t="str">
            <v>製図・写真</v>
          </cell>
          <cell r="J113" t="str">
            <v>密着用印画紙(ｶﾗｰ)</v>
          </cell>
          <cell r="K113" t="str">
            <v>24×26cm</v>
          </cell>
          <cell r="L113" t="str">
            <v>枚</v>
          </cell>
          <cell r="M113">
            <v>150</v>
          </cell>
          <cell r="N113" t="str">
            <v>　</v>
          </cell>
          <cell r="O113" t="str">
            <v>　</v>
          </cell>
          <cell r="Q113" t="str">
            <v>Ｈ９</v>
          </cell>
        </row>
        <row r="114">
          <cell r="F114">
            <v>22116030</v>
          </cell>
          <cell r="G114" t="str">
            <v>材料費</v>
          </cell>
          <cell r="H114" t="str">
            <v>建）測量</v>
          </cell>
          <cell r="I114" t="str">
            <v>製図・写真</v>
          </cell>
          <cell r="J114" t="str">
            <v>引伸用印画紙(ｶﾗｰ)</v>
          </cell>
          <cell r="K114" t="str">
            <v>50×51cm2倍</v>
          </cell>
          <cell r="L114" t="str">
            <v>枚</v>
          </cell>
          <cell r="M114">
            <v>1200</v>
          </cell>
          <cell r="N114" t="str">
            <v>　</v>
          </cell>
          <cell r="O114" t="str">
            <v>　</v>
          </cell>
          <cell r="Q114" t="str">
            <v>Ｈ９</v>
          </cell>
        </row>
        <row r="115">
          <cell r="F115">
            <v>22116032</v>
          </cell>
          <cell r="G115" t="str">
            <v>材料費</v>
          </cell>
          <cell r="H115" t="str">
            <v>建）測量</v>
          </cell>
          <cell r="I115" t="str">
            <v>製図・写真</v>
          </cell>
          <cell r="J115" t="str">
            <v>引伸用印画紙(ｶﾗｰ)</v>
          </cell>
          <cell r="K115" t="str">
            <v>75×75cm3倍</v>
          </cell>
          <cell r="L115" t="str">
            <v>枚</v>
          </cell>
          <cell r="M115">
            <v>2025</v>
          </cell>
          <cell r="N115" t="str">
            <v>　</v>
          </cell>
          <cell r="O115" t="str">
            <v>　</v>
          </cell>
          <cell r="Q115" t="str">
            <v>Ｈ９</v>
          </cell>
        </row>
        <row r="116">
          <cell r="F116">
            <v>22116034</v>
          </cell>
          <cell r="G116" t="str">
            <v>材料費</v>
          </cell>
          <cell r="H116" t="str">
            <v>建）測量</v>
          </cell>
          <cell r="I116" t="str">
            <v>製図・写真</v>
          </cell>
          <cell r="J116" t="str">
            <v>引伸用印画紙(ｶﾗｰ)</v>
          </cell>
          <cell r="K116" t="str">
            <v>110×100cm4倍</v>
          </cell>
          <cell r="L116" t="str">
            <v>枚</v>
          </cell>
          <cell r="M116">
            <v>3978</v>
          </cell>
          <cell r="N116" t="str">
            <v>　</v>
          </cell>
          <cell r="O116" t="str">
            <v>　</v>
          </cell>
          <cell r="Q116" t="str">
            <v>Ｈ９</v>
          </cell>
        </row>
        <row r="117">
          <cell r="F117">
            <v>22116036</v>
          </cell>
          <cell r="G117" t="str">
            <v>材料費</v>
          </cell>
          <cell r="H117" t="str">
            <v>建）測量</v>
          </cell>
          <cell r="I117" t="str">
            <v>製図・写真</v>
          </cell>
          <cell r="J117" t="str">
            <v>引伸用印画紙(ｶﾗｰ)</v>
          </cell>
          <cell r="K117" t="str">
            <v>50×60cm</v>
          </cell>
          <cell r="L117" t="str">
            <v>枚</v>
          </cell>
          <cell r="M117">
            <v>700</v>
          </cell>
          <cell r="N117" t="str">
            <v>　</v>
          </cell>
          <cell r="O117" t="str">
            <v>　</v>
          </cell>
          <cell r="Q117" t="str">
            <v>Ｈ８</v>
          </cell>
        </row>
        <row r="118">
          <cell r="F118">
            <v>22116038</v>
          </cell>
          <cell r="G118" t="str">
            <v>材料費</v>
          </cell>
          <cell r="H118" t="str">
            <v>建）測量</v>
          </cell>
          <cell r="I118" t="str">
            <v>製図・写真</v>
          </cell>
          <cell r="J118" t="str">
            <v>地上写真用印画紙</v>
          </cell>
          <cell r="K118" t="str">
            <v>6×8cm(ﾓﾉｸﾛ)</v>
          </cell>
          <cell r="L118" t="str">
            <v>枚</v>
          </cell>
          <cell r="M118">
            <v>5</v>
          </cell>
          <cell r="N118" t="str">
            <v>　</v>
          </cell>
          <cell r="O118" t="str">
            <v>　</v>
          </cell>
          <cell r="Q118" t="str">
            <v>Ｈ８</v>
          </cell>
        </row>
        <row r="119">
          <cell r="F119">
            <v>22116040</v>
          </cell>
          <cell r="G119" t="str">
            <v>材料費</v>
          </cell>
          <cell r="H119" t="str">
            <v>建）測量</v>
          </cell>
          <cell r="I119" t="str">
            <v>製図・写真</v>
          </cell>
          <cell r="J119" t="str">
            <v>密着用ポジフィルム</v>
          </cell>
          <cell r="K119" t="str">
            <v>24×26cm</v>
          </cell>
          <cell r="L119" t="str">
            <v>枚</v>
          </cell>
          <cell r="M119">
            <v>830</v>
          </cell>
          <cell r="N119" t="str">
            <v>　</v>
          </cell>
          <cell r="O119" t="str">
            <v>　</v>
          </cell>
          <cell r="Q119" t="str">
            <v>Ｈ９</v>
          </cell>
        </row>
        <row r="120">
          <cell r="F120">
            <v>22126002</v>
          </cell>
          <cell r="G120" t="str">
            <v>材料費</v>
          </cell>
          <cell r="H120" t="str">
            <v>建）測量</v>
          </cell>
          <cell r="I120" t="str">
            <v>その他</v>
          </cell>
          <cell r="J120" t="str">
            <v>航空用ガソリン</v>
          </cell>
          <cell r="K120" t="str">
            <v xml:space="preserve"> </v>
          </cell>
          <cell r="L120" t="str">
            <v>㍑</v>
          </cell>
          <cell r="M120">
            <v>197</v>
          </cell>
          <cell r="N120" t="str">
            <v>　</v>
          </cell>
          <cell r="O120" t="str">
            <v>　</v>
          </cell>
          <cell r="Q120" t="str">
            <v>Ｈ９</v>
          </cell>
        </row>
        <row r="121">
          <cell r="F121">
            <v>22126004</v>
          </cell>
          <cell r="G121" t="str">
            <v>材料費</v>
          </cell>
          <cell r="H121" t="str">
            <v>建）測量</v>
          </cell>
          <cell r="I121" t="str">
            <v>その他</v>
          </cell>
          <cell r="J121" t="str">
            <v>航空用オイル</v>
          </cell>
          <cell r="K121" t="str">
            <v xml:space="preserve"> </v>
          </cell>
          <cell r="L121" t="str">
            <v>㍑</v>
          </cell>
          <cell r="M121">
            <v>1030</v>
          </cell>
          <cell r="N121" t="str">
            <v>　</v>
          </cell>
          <cell r="O121" t="str">
            <v>　</v>
          </cell>
          <cell r="Q121" t="str">
            <v>Ｈ９</v>
          </cell>
        </row>
        <row r="122">
          <cell r="F122">
            <v>22126006</v>
          </cell>
          <cell r="G122" t="str">
            <v>材料費</v>
          </cell>
          <cell r="H122" t="str">
            <v>建）測量</v>
          </cell>
          <cell r="I122" t="str">
            <v>その他</v>
          </cell>
          <cell r="J122" t="str">
            <v>ガソリン</v>
          </cell>
          <cell r="K122" t="str">
            <v>レギュラー</v>
          </cell>
          <cell r="L122" t="str">
            <v>㍑</v>
          </cell>
          <cell r="M122">
            <v>100</v>
          </cell>
          <cell r="N122" t="str">
            <v>　</v>
          </cell>
          <cell r="O122" t="str">
            <v>　</v>
          </cell>
          <cell r="Q122" t="str">
            <v>Ｈ９</v>
          </cell>
        </row>
        <row r="123">
          <cell r="F123">
            <v>22126008</v>
          </cell>
          <cell r="G123" t="str">
            <v>材料費</v>
          </cell>
          <cell r="H123" t="str">
            <v>建）測量</v>
          </cell>
          <cell r="I123" t="str">
            <v>その他</v>
          </cell>
          <cell r="J123" t="str">
            <v>重油</v>
          </cell>
          <cell r="K123" t="str">
            <v>Ａ重油</v>
          </cell>
          <cell r="L123" t="str">
            <v>㍑</v>
          </cell>
          <cell r="M123">
            <v>33</v>
          </cell>
          <cell r="N123" t="str">
            <v>　</v>
          </cell>
          <cell r="O123" t="str">
            <v>　</v>
          </cell>
          <cell r="Q123" t="str">
            <v>Ｈ９</v>
          </cell>
        </row>
        <row r="124">
          <cell r="F124">
            <v>22128002</v>
          </cell>
          <cell r="G124" t="str">
            <v>材料費</v>
          </cell>
          <cell r="H124" t="str">
            <v>建）測量</v>
          </cell>
          <cell r="I124" t="str">
            <v>その他</v>
          </cell>
          <cell r="J124" t="str">
            <v>飛行場着陸料</v>
          </cell>
          <cell r="K124" t="str">
            <v>単発機（二種航空）</v>
          </cell>
          <cell r="L124" t="str">
            <v>回</v>
          </cell>
          <cell r="M124">
            <v>700</v>
          </cell>
          <cell r="N124" t="str">
            <v>　</v>
          </cell>
          <cell r="O124" t="str">
            <v>　</v>
          </cell>
          <cell r="Q124" t="str">
            <v>Ｈ９</v>
          </cell>
        </row>
        <row r="125">
          <cell r="F125">
            <v>22128004</v>
          </cell>
          <cell r="G125" t="str">
            <v>材料費</v>
          </cell>
          <cell r="H125" t="str">
            <v>建）測量</v>
          </cell>
          <cell r="I125" t="str">
            <v>その他</v>
          </cell>
          <cell r="J125" t="str">
            <v>飛行場着陸料</v>
          </cell>
          <cell r="K125" t="str">
            <v>双発機（二種航空）</v>
          </cell>
          <cell r="L125" t="str">
            <v>回</v>
          </cell>
          <cell r="M125">
            <v>700</v>
          </cell>
          <cell r="N125" t="str">
            <v>　</v>
          </cell>
          <cell r="O125" t="str">
            <v>　</v>
          </cell>
          <cell r="Q125" t="str">
            <v>Ｈ９</v>
          </cell>
        </row>
        <row r="126">
          <cell r="F126">
            <v>22128006</v>
          </cell>
          <cell r="G126" t="str">
            <v>材料費</v>
          </cell>
          <cell r="H126" t="str">
            <v>建）測量</v>
          </cell>
          <cell r="I126" t="str">
            <v>その他</v>
          </cell>
          <cell r="J126" t="str">
            <v>飛行場停留格納料</v>
          </cell>
          <cell r="K126" t="str">
            <v>単発機（二種航空）</v>
          </cell>
          <cell r="L126" t="str">
            <v>日</v>
          </cell>
          <cell r="M126">
            <v>810</v>
          </cell>
          <cell r="N126" t="str">
            <v>　</v>
          </cell>
          <cell r="O126" t="str">
            <v>　</v>
          </cell>
          <cell r="Q126" t="str">
            <v>Ｈ９</v>
          </cell>
        </row>
        <row r="127">
          <cell r="F127">
            <v>22128008</v>
          </cell>
          <cell r="G127" t="str">
            <v>材料費</v>
          </cell>
          <cell r="H127" t="str">
            <v>建）測量</v>
          </cell>
          <cell r="I127" t="str">
            <v>その他</v>
          </cell>
          <cell r="J127" t="str">
            <v>飛行場停留格納料</v>
          </cell>
          <cell r="K127" t="str">
            <v>双発機（二種航空）</v>
          </cell>
          <cell r="L127" t="str">
            <v>日</v>
          </cell>
          <cell r="M127">
            <v>1620</v>
          </cell>
          <cell r="N127" t="str">
            <v>　</v>
          </cell>
          <cell r="O127" t="str">
            <v>　</v>
          </cell>
          <cell r="Q127" t="str">
            <v>Ｈ９</v>
          </cell>
        </row>
        <row r="128">
          <cell r="F128">
            <v>22129002</v>
          </cell>
          <cell r="G128" t="str">
            <v>材料費</v>
          </cell>
          <cell r="H128" t="str">
            <v>建）測量</v>
          </cell>
          <cell r="I128" t="str">
            <v>その他</v>
          </cell>
          <cell r="J128" t="str">
            <v>地形図</v>
          </cell>
          <cell r="K128" t="str">
            <v>1/50,000</v>
          </cell>
          <cell r="L128" t="str">
            <v>枚</v>
          </cell>
          <cell r="M128">
            <v>282</v>
          </cell>
          <cell r="N128" t="str">
            <v>　</v>
          </cell>
          <cell r="O128" t="str">
            <v>　</v>
          </cell>
          <cell r="Q128" t="str">
            <v>Ｈ９</v>
          </cell>
        </row>
        <row r="129">
          <cell r="F129">
            <v>22129004</v>
          </cell>
          <cell r="G129" t="str">
            <v>材料費</v>
          </cell>
          <cell r="H129" t="str">
            <v>建）測量</v>
          </cell>
          <cell r="I129" t="str">
            <v>その他</v>
          </cell>
          <cell r="J129" t="str">
            <v>地形図</v>
          </cell>
          <cell r="K129" t="str">
            <v>1/25,000</v>
          </cell>
          <cell r="L129" t="str">
            <v>枚</v>
          </cell>
          <cell r="M129">
            <v>262</v>
          </cell>
          <cell r="N129" t="str">
            <v>　</v>
          </cell>
          <cell r="O129" t="str">
            <v>　</v>
          </cell>
          <cell r="Q129" t="str">
            <v>Ｈ９</v>
          </cell>
        </row>
        <row r="130">
          <cell r="F130">
            <v>22810005</v>
          </cell>
          <cell r="G130" t="str">
            <v>材料費</v>
          </cell>
          <cell r="H130" t="str">
            <v>Ｐ）測量</v>
          </cell>
          <cell r="I130" t="str">
            <v>造標・埋標</v>
          </cell>
          <cell r="J130" t="str">
            <v>測量鋲</v>
          </cell>
          <cell r="K130" t="str">
            <v>ﾎﾟｲﾝﾄ表示用ﾈｲﾙ</v>
          </cell>
          <cell r="L130" t="str">
            <v>個</v>
          </cell>
          <cell r="M130">
            <v>40</v>
          </cell>
          <cell r="N130" t="str">
            <v>　</v>
          </cell>
          <cell r="O130" t="str">
            <v>　</v>
          </cell>
          <cell r="Q130" t="str">
            <v>Ｈ４</v>
          </cell>
        </row>
        <row r="131">
          <cell r="F131">
            <v>22810010</v>
          </cell>
          <cell r="G131" t="str">
            <v>材料費</v>
          </cell>
          <cell r="H131" t="str">
            <v>Ｐ）測量</v>
          </cell>
          <cell r="I131" t="str">
            <v>木材杭</v>
          </cell>
          <cell r="J131" t="str">
            <v>捨対標板</v>
          </cell>
          <cell r="K131" t="str">
            <v>0.5×30×30(ｳﾚﾀﾝ)</v>
          </cell>
          <cell r="L131" t="str">
            <v>枚</v>
          </cell>
          <cell r="M131">
            <v>100</v>
          </cell>
          <cell r="N131" t="str">
            <v>　</v>
          </cell>
          <cell r="O131" t="str">
            <v>　</v>
          </cell>
          <cell r="P131" t="str">
            <v>井上MTP</v>
          </cell>
          <cell r="Q131" t="str">
            <v>Ｈ１</v>
          </cell>
        </row>
        <row r="132">
          <cell r="F132">
            <v>22810015</v>
          </cell>
          <cell r="G132" t="str">
            <v>材料費</v>
          </cell>
          <cell r="H132" t="str">
            <v>Ｐ）測量</v>
          </cell>
          <cell r="I132" t="str">
            <v>造標・埋標</v>
          </cell>
          <cell r="J132" t="str">
            <v>土管</v>
          </cell>
          <cell r="K132" t="str">
            <v>1.9×15×66</v>
          </cell>
          <cell r="L132" t="str">
            <v>本</v>
          </cell>
          <cell r="M132">
            <v>1326</v>
          </cell>
          <cell r="N132" t="str">
            <v>　</v>
          </cell>
          <cell r="O132" t="str">
            <v>　</v>
          </cell>
          <cell r="P132" t="str">
            <v>基準点測量</v>
          </cell>
          <cell r="Q132" t="str">
            <v>Ｈ５</v>
          </cell>
        </row>
        <row r="133">
          <cell r="F133">
            <v>22813003</v>
          </cell>
          <cell r="G133" t="str">
            <v>材料費</v>
          </cell>
          <cell r="H133" t="str">
            <v>Ｐ）測量</v>
          </cell>
          <cell r="I133" t="str">
            <v>製図・写真</v>
          </cell>
          <cell r="J133" t="str">
            <v>ポリエステルシート</v>
          </cell>
          <cell r="K133" t="str">
            <v>0.4×20m＃150両面</v>
          </cell>
          <cell r="L133" t="str">
            <v>本</v>
          </cell>
          <cell r="M133">
            <v>3800</v>
          </cell>
          <cell r="N133" t="str">
            <v>　</v>
          </cell>
          <cell r="O133" t="str">
            <v>　</v>
          </cell>
          <cell r="P133" t="str">
            <v>ユニパー</v>
          </cell>
          <cell r="Q133" t="str">
            <v>Ｈ３</v>
          </cell>
        </row>
        <row r="134">
          <cell r="F134">
            <v>22813006</v>
          </cell>
          <cell r="G134" t="str">
            <v>材料費</v>
          </cell>
          <cell r="H134" t="str">
            <v>Ｐ）測量</v>
          </cell>
          <cell r="I134" t="str">
            <v>製図・写真</v>
          </cell>
          <cell r="J134" t="str">
            <v>ポリエステルシート</v>
          </cell>
          <cell r="K134" t="str">
            <v>Ａ１版＃150両面</v>
          </cell>
          <cell r="L134" t="str">
            <v>枚</v>
          </cell>
          <cell r="M134">
            <v>220</v>
          </cell>
          <cell r="N134" t="str">
            <v>　</v>
          </cell>
          <cell r="O134" t="str">
            <v>　</v>
          </cell>
          <cell r="P134" t="str">
            <v>ユニパー</v>
          </cell>
          <cell r="Q134" t="str">
            <v>Ｈ３</v>
          </cell>
        </row>
        <row r="135">
          <cell r="F135">
            <v>22813009</v>
          </cell>
          <cell r="G135" t="str">
            <v>材料費</v>
          </cell>
          <cell r="H135" t="str">
            <v>Ｐ）測量</v>
          </cell>
          <cell r="I135" t="str">
            <v>製図・写真</v>
          </cell>
          <cell r="J135" t="str">
            <v>ポリエステルシート</v>
          </cell>
          <cell r="K135" t="str">
            <v>0.9×20m＃200片面</v>
          </cell>
          <cell r="L135" t="str">
            <v>本</v>
          </cell>
          <cell r="M135">
            <v>10400</v>
          </cell>
          <cell r="N135" t="str">
            <v>　</v>
          </cell>
          <cell r="O135" t="str">
            <v>　</v>
          </cell>
          <cell r="P135" t="str">
            <v>ダイヤマット</v>
          </cell>
          <cell r="Q135" t="str">
            <v>Ｈ３</v>
          </cell>
        </row>
        <row r="136">
          <cell r="F136">
            <v>22813012</v>
          </cell>
          <cell r="G136" t="str">
            <v>材料費</v>
          </cell>
          <cell r="H136" t="str">
            <v>Ｐ）測量</v>
          </cell>
          <cell r="I136" t="str">
            <v>製図・写真</v>
          </cell>
          <cell r="J136" t="str">
            <v>ポリエステルシート</v>
          </cell>
          <cell r="K136" t="str">
            <v>0.45×20m＃300片面</v>
          </cell>
          <cell r="L136" t="str">
            <v>本</v>
          </cell>
          <cell r="M136">
            <v>7500</v>
          </cell>
          <cell r="N136" t="str">
            <v>　</v>
          </cell>
          <cell r="O136" t="str">
            <v>　</v>
          </cell>
          <cell r="Q136" t="str">
            <v>Ｈ３</v>
          </cell>
        </row>
        <row r="137">
          <cell r="F137">
            <v>22813015</v>
          </cell>
          <cell r="G137" t="str">
            <v>材料費</v>
          </cell>
          <cell r="H137" t="str">
            <v>Ｐ）測量</v>
          </cell>
          <cell r="I137" t="str">
            <v>製図・写真</v>
          </cell>
          <cell r="J137" t="str">
            <v>ポリエステルシート</v>
          </cell>
          <cell r="K137" t="str">
            <v>0.66×20m＃300片面</v>
          </cell>
          <cell r="L137" t="str">
            <v>本</v>
          </cell>
          <cell r="M137">
            <v>11100</v>
          </cell>
          <cell r="N137" t="str">
            <v>　</v>
          </cell>
          <cell r="O137" t="str">
            <v>　</v>
          </cell>
          <cell r="Q137" t="str">
            <v>Ｈ３</v>
          </cell>
        </row>
        <row r="138">
          <cell r="F138">
            <v>22813018</v>
          </cell>
          <cell r="G138" t="str">
            <v>材料費</v>
          </cell>
          <cell r="H138" t="str">
            <v>Ｐ）測量</v>
          </cell>
          <cell r="I138" t="str">
            <v>製図・写真</v>
          </cell>
          <cell r="J138" t="str">
            <v>ポリエステルシート</v>
          </cell>
          <cell r="K138" t="str">
            <v>0.9×20m＃300両面</v>
          </cell>
          <cell r="L138" t="str">
            <v>本</v>
          </cell>
          <cell r="M138">
            <v>16700</v>
          </cell>
          <cell r="N138" t="str">
            <v>　</v>
          </cell>
          <cell r="O138" t="str">
            <v>　</v>
          </cell>
          <cell r="Q138" t="str">
            <v>Ｈ３</v>
          </cell>
        </row>
        <row r="139">
          <cell r="F139">
            <v>22813021</v>
          </cell>
          <cell r="G139" t="str">
            <v>材料費</v>
          </cell>
          <cell r="H139" t="str">
            <v>Ｐ）測量</v>
          </cell>
          <cell r="I139" t="str">
            <v>製図・写真</v>
          </cell>
          <cell r="J139" t="str">
            <v>ポリエステルシート</v>
          </cell>
          <cell r="K139" t="str">
            <v>1.1×20m＃300片面</v>
          </cell>
          <cell r="L139" t="str">
            <v>本</v>
          </cell>
          <cell r="M139">
            <v>17300</v>
          </cell>
          <cell r="N139" t="str">
            <v>　</v>
          </cell>
          <cell r="O139" t="str">
            <v>　</v>
          </cell>
          <cell r="Q139" t="str">
            <v>Ｈ３</v>
          </cell>
        </row>
        <row r="140">
          <cell r="F140">
            <v>22813024</v>
          </cell>
          <cell r="G140" t="str">
            <v>材料費</v>
          </cell>
          <cell r="H140" t="str">
            <v>Ｐ）測量</v>
          </cell>
          <cell r="I140" t="str">
            <v>製図・写真</v>
          </cell>
          <cell r="J140" t="str">
            <v>ポリエステルシート</v>
          </cell>
          <cell r="K140" t="str">
            <v>1.2×20m＃300片面</v>
          </cell>
          <cell r="L140" t="str">
            <v>本</v>
          </cell>
          <cell r="M140">
            <v>19600</v>
          </cell>
          <cell r="N140" t="str">
            <v>　</v>
          </cell>
          <cell r="O140" t="str">
            <v>　</v>
          </cell>
          <cell r="Q140" t="str">
            <v>Ｈ３</v>
          </cell>
        </row>
        <row r="141">
          <cell r="F141">
            <v>22813027</v>
          </cell>
          <cell r="G141" t="str">
            <v>材料費</v>
          </cell>
          <cell r="H141" t="str">
            <v>Ｐ）測量</v>
          </cell>
          <cell r="I141" t="str">
            <v>製図・写真</v>
          </cell>
          <cell r="J141" t="str">
            <v>ポリエステルシート</v>
          </cell>
          <cell r="K141" t="str">
            <v>Ａ１版＃300片面</v>
          </cell>
          <cell r="L141" t="str">
            <v>枚</v>
          </cell>
          <cell r="M141">
            <v>420</v>
          </cell>
          <cell r="N141" t="str">
            <v>　</v>
          </cell>
          <cell r="O141" t="str">
            <v>　</v>
          </cell>
          <cell r="P141" t="str">
            <v>ダイヤマット</v>
          </cell>
          <cell r="Q141" t="str">
            <v>Ｈ３</v>
          </cell>
        </row>
        <row r="142">
          <cell r="F142">
            <v>22813030</v>
          </cell>
          <cell r="G142" t="str">
            <v>材料費</v>
          </cell>
          <cell r="H142" t="str">
            <v>Ｐ）測量</v>
          </cell>
          <cell r="I142" t="str">
            <v>製図・写真</v>
          </cell>
          <cell r="J142" t="str">
            <v>ポリエステルシート</v>
          </cell>
          <cell r="K142" t="str">
            <v>Ｂ２版＃300片面</v>
          </cell>
          <cell r="L142" t="str">
            <v>枚</v>
          </cell>
          <cell r="M142">
            <v>370</v>
          </cell>
          <cell r="N142" t="str">
            <v>　</v>
          </cell>
          <cell r="O142" t="str">
            <v>　</v>
          </cell>
          <cell r="P142" t="str">
            <v>ダイヤマット</v>
          </cell>
          <cell r="Q142" t="str">
            <v>Ｈ３</v>
          </cell>
        </row>
        <row r="143">
          <cell r="F143">
            <v>22813033</v>
          </cell>
          <cell r="G143" t="str">
            <v>材料費</v>
          </cell>
          <cell r="H143" t="str">
            <v>Ｐ）測量</v>
          </cell>
          <cell r="I143" t="str">
            <v>製図・写真</v>
          </cell>
          <cell r="J143" t="str">
            <v>ポリエステルシート</v>
          </cell>
          <cell r="K143" t="str">
            <v>0.9×20m＃400片面</v>
          </cell>
          <cell r="L143" t="str">
            <v>本</v>
          </cell>
          <cell r="M143">
            <v>19440</v>
          </cell>
          <cell r="N143" t="str">
            <v>　</v>
          </cell>
          <cell r="O143" t="str">
            <v>　</v>
          </cell>
          <cell r="Q143" t="str">
            <v>Ｈ３</v>
          </cell>
        </row>
        <row r="144">
          <cell r="F144">
            <v>22813036</v>
          </cell>
          <cell r="G144" t="str">
            <v>材料費</v>
          </cell>
          <cell r="H144" t="str">
            <v>Ｐ）測量</v>
          </cell>
          <cell r="I144" t="str">
            <v>製図・写真</v>
          </cell>
          <cell r="J144" t="str">
            <v>ポリエステルシート</v>
          </cell>
          <cell r="K144" t="str">
            <v>0.9×20m＃500片面</v>
          </cell>
          <cell r="L144" t="str">
            <v>本</v>
          </cell>
          <cell r="M144">
            <v>24200</v>
          </cell>
          <cell r="N144" t="str">
            <v>　</v>
          </cell>
          <cell r="O144" t="str">
            <v>　</v>
          </cell>
          <cell r="Q144" t="str">
            <v>Ｈ３</v>
          </cell>
        </row>
        <row r="145">
          <cell r="F145">
            <v>22813040</v>
          </cell>
          <cell r="G145" t="str">
            <v>材料費</v>
          </cell>
          <cell r="H145" t="str">
            <v>Ｐ）測量</v>
          </cell>
          <cell r="I145" t="str">
            <v>製図・写真</v>
          </cell>
          <cell r="J145" t="str">
            <v>クリアシート</v>
          </cell>
          <cell r="K145" t="str">
            <v>1.0×20m＃300</v>
          </cell>
          <cell r="L145" t="str">
            <v>本</v>
          </cell>
          <cell r="M145">
            <v>8800</v>
          </cell>
          <cell r="N145" t="str">
            <v>　</v>
          </cell>
          <cell r="O145" t="str">
            <v>　</v>
          </cell>
          <cell r="Q145" t="str">
            <v>Ｈ３</v>
          </cell>
        </row>
        <row r="146">
          <cell r="F146">
            <v>22813043</v>
          </cell>
          <cell r="G146" t="str">
            <v>材料費</v>
          </cell>
          <cell r="H146" t="str">
            <v>Ｐ）測量</v>
          </cell>
          <cell r="I146" t="str">
            <v>製図・写真</v>
          </cell>
          <cell r="J146" t="str">
            <v>スクライブベース</v>
          </cell>
          <cell r="K146" t="str">
            <v>0.9×20m＃500</v>
          </cell>
          <cell r="L146" t="str">
            <v>本</v>
          </cell>
          <cell r="M146">
            <v>37000</v>
          </cell>
          <cell r="N146" t="str">
            <v>　</v>
          </cell>
          <cell r="O146" t="str">
            <v>　</v>
          </cell>
          <cell r="Q146" t="str">
            <v>Ｈ３</v>
          </cell>
        </row>
        <row r="147">
          <cell r="F147">
            <v>22813046</v>
          </cell>
          <cell r="G147" t="str">
            <v>材料費</v>
          </cell>
          <cell r="H147" t="str">
            <v>Ｐ）測量</v>
          </cell>
          <cell r="I147" t="str">
            <v>製図・写真</v>
          </cell>
          <cell r="J147" t="str">
            <v>PPC用第二原図ﾌｨﾙﾑ</v>
          </cell>
          <cell r="K147" t="str">
            <v>0.88×150m＃300</v>
          </cell>
          <cell r="L147" t="str">
            <v>本</v>
          </cell>
          <cell r="M147">
            <v>70000</v>
          </cell>
          <cell r="N147" t="str">
            <v>　</v>
          </cell>
          <cell r="O147" t="str">
            <v>　</v>
          </cell>
          <cell r="P147" t="str">
            <v>キモレック</v>
          </cell>
          <cell r="Q147" t="str">
            <v>Ｈ３</v>
          </cell>
        </row>
        <row r="148">
          <cell r="F148">
            <v>22813049</v>
          </cell>
          <cell r="G148" t="str">
            <v>材料費</v>
          </cell>
          <cell r="H148" t="str">
            <v>Ｐ）測量</v>
          </cell>
          <cell r="I148" t="str">
            <v>製図・写真</v>
          </cell>
          <cell r="J148" t="str">
            <v>ジアゾ第二原図ﾌｨﾙﾑ</v>
          </cell>
          <cell r="K148" t="str">
            <v>0.88×50m＃200</v>
          </cell>
          <cell r="L148" t="str">
            <v>本</v>
          </cell>
          <cell r="M148">
            <v>28000</v>
          </cell>
          <cell r="N148" t="str">
            <v>　</v>
          </cell>
          <cell r="O148" t="str">
            <v>　</v>
          </cell>
          <cell r="P148" t="str">
            <v>ユニパー</v>
          </cell>
          <cell r="Q148" t="str">
            <v>Ｈ３</v>
          </cell>
        </row>
        <row r="149">
          <cell r="F149">
            <v>22813052</v>
          </cell>
          <cell r="G149" t="str">
            <v>材料費</v>
          </cell>
          <cell r="H149" t="str">
            <v>Ｐ）測量</v>
          </cell>
          <cell r="I149" t="str">
            <v>製図・写真</v>
          </cell>
          <cell r="J149" t="str">
            <v>ジアゾ第二原図ﾌｨﾙﾑ</v>
          </cell>
          <cell r="K149" t="str">
            <v>Ａ１版＃200</v>
          </cell>
          <cell r="L149" t="str">
            <v>枚</v>
          </cell>
          <cell r="M149">
            <v>380</v>
          </cell>
          <cell r="N149" t="str">
            <v>　</v>
          </cell>
          <cell r="O149" t="str">
            <v>　</v>
          </cell>
          <cell r="P149" t="str">
            <v>ユニパー</v>
          </cell>
          <cell r="Q149" t="str">
            <v>Ｈ３</v>
          </cell>
        </row>
        <row r="150">
          <cell r="F150">
            <v>22813055</v>
          </cell>
          <cell r="G150" t="str">
            <v>材料費</v>
          </cell>
          <cell r="H150" t="str">
            <v>Ｐ）測量</v>
          </cell>
          <cell r="I150" t="str">
            <v>製図・写真</v>
          </cell>
          <cell r="J150" t="str">
            <v>ジアゾ第二原図ﾌｨﾙﾑ</v>
          </cell>
          <cell r="K150" t="str">
            <v>0.88×20m＃200</v>
          </cell>
          <cell r="L150" t="str">
            <v>本</v>
          </cell>
          <cell r="M150">
            <v>13000</v>
          </cell>
          <cell r="N150" t="str">
            <v>　</v>
          </cell>
          <cell r="O150" t="str">
            <v>　</v>
          </cell>
          <cell r="P150" t="str">
            <v>黒画線</v>
          </cell>
          <cell r="Q150" t="str">
            <v>Ｈ３</v>
          </cell>
        </row>
        <row r="151">
          <cell r="F151">
            <v>22813058</v>
          </cell>
          <cell r="G151" t="str">
            <v>材料費</v>
          </cell>
          <cell r="H151" t="str">
            <v>Ｐ）測量</v>
          </cell>
          <cell r="I151" t="str">
            <v>製図・写真</v>
          </cell>
          <cell r="J151" t="str">
            <v>ジアゾ第二原図ﾌｨﾙﾑ</v>
          </cell>
          <cell r="K151" t="str">
            <v>0.88×20m＃300</v>
          </cell>
          <cell r="L151" t="str">
            <v>本</v>
          </cell>
          <cell r="M151">
            <v>16500</v>
          </cell>
          <cell r="N151" t="str">
            <v>　</v>
          </cell>
          <cell r="O151" t="str">
            <v>　</v>
          </cell>
          <cell r="P151" t="str">
            <v>黒画線</v>
          </cell>
          <cell r="Q151" t="str">
            <v>Ｈ３</v>
          </cell>
        </row>
        <row r="152">
          <cell r="F152">
            <v>22813061</v>
          </cell>
          <cell r="G152" t="str">
            <v>材料費</v>
          </cell>
          <cell r="H152" t="str">
            <v>Ｐ）測量</v>
          </cell>
          <cell r="I152" t="str">
            <v>製図・写真</v>
          </cell>
          <cell r="J152" t="str">
            <v>感光フィルム</v>
          </cell>
          <cell r="K152" t="str">
            <v>0.9×50m＃300片面</v>
          </cell>
          <cell r="L152" t="str">
            <v>本</v>
          </cell>
          <cell r="M152">
            <v>85000</v>
          </cell>
          <cell r="N152" t="str">
            <v>　</v>
          </cell>
          <cell r="O152" t="str">
            <v>　</v>
          </cell>
          <cell r="P152" t="str">
            <v>ｷﾓﾗｲﾝN-P二原</v>
          </cell>
          <cell r="Q152" t="str">
            <v>Ｈ３</v>
          </cell>
        </row>
        <row r="153">
          <cell r="F153">
            <v>22813064</v>
          </cell>
          <cell r="G153" t="str">
            <v>材料費</v>
          </cell>
          <cell r="H153" t="str">
            <v>Ｐ）測量</v>
          </cell>
          <cell r="I153" t="str">
            <v>製図・写真</v>
          </cell>
          <cell r="J153" t="str">
            <v>感光フィルム</v>
          </cell>
          <cell r="K153" t="str">
            <v>0.9×50m＃300両面</v>
          </cell>
          <cell r="L153" t="str">
            <v>本</v>
          </cell>
          <cell r="M153">
            <v>90000</v>
          </cell>
          <cell r="N153" t="str">
            <v>　</v>
          </cell>
          <cell r="O153" t="str">
            <v>　</v>
          </cell>
          <cell r="P153" t="str">
            <v>ｷﾓﾗｲﾝN-P二原</v>
          </cell>
          <cell r="Q153" t="str">
            <v>Ｈ３</v>
          </cell>
        </row>
        <row r="154">
          <cell r="F154">
            <v>22813067</v>
          </cell>
          <cell r="G154" t="str">
            <v>材料費</v>
          </cell>
          <cell r="H154" t="str">
            <v>Ｐ）測量</v>
          </cell>
          <cell r="I154" t="str">
            <v>製図・写真</v>
          </cell>
          <cell r="J154" t="str">
            <v>感光フィルム</v>
          </cell>
          <cell r="K154" t="str">
            <v>0.9×50m＃300片面</v>
          </cell>
          <cell r="L154" t="str">
            <v>本</v>
          </cell>
          <cell r="M154">
            <v>85000</v>
          </cell>
          <cell r="N154" t="str">
            <v>　</v>
          </cell>
          <cell r="O154" t="str">
            <v>　</v>
          </cell>
          <cell r="P154" t="str">
            <v>ｷﾓﾗｲﾝP-P二原</v>
          </cell>
          <cell r="Q154" t="str">
            <v>Ｈ３</v>
          </cell>
        </row>
        <row r="155">
          <cell r="F155">
            <v>22813070</v>
          </cell>
          <cell r="G155" t="str">
            <v>材料費</v>
          </cell>
          <cell r="H155" t="str">
            <v>Ｐ）測量</v>
          </cell>
          <cell r="I155" t="str">
            <v>製図・写真</v>
          </cell>
          <cell r="J155" t="str">
            <v>感光フィルム</v>
          </cell>
          <cell r="K155" t="str">
            <v>0.9×50m＃300両面</v>
          </cell>
          <cell r="L155" t="str">
            <v>本</v>
          </cell>
          <cell r="M155">
            <v>90000</v>
          </cell>
          <cell r="N155" t="str">
            <v>　</v>
          </cell>
          <cell r="O155" t="str">
            <v>　</v>
          </cell>
          <cell r="P155" t="str">
            <v>ｷﾓﾗｲﾝP-P二原</v>
          </cell>
          <cell r="Q155" t="str">
            <v>Ｈ３</v>
          </cell>
        </row>
        <row r="156">
          <cell r="F156">
            <v>22813072</v>
          </cell>
          <cell r="G156" t="str">
            <v>材料費</v>
          </cell>
          <cell r="H156" t="str">
            <v>Ｐ）測量</v>
          </cell>
          <cell r="I156" t="str">
            <v>製図・写真</v>
          </cell>
          <cell r="J156" t="str">
            <v>フィルムベース</v>
          </cell>
          <cell r="K156" t="str">
            <v>A3,B4</v>
          </cell>
          <cell r="L156" t="str">
            <v>枚</v>
          </cell>
          <cell r="M156">
            <v>1060</v>
          </cell>
          <cell r="N156" t="str">
            <v>　</v>
          </cell>
          <cell r="O156" t="str">
            <v>　</v>
          </cell>
          <cell r="P156" t="str">
            <v>縮印刷</v>
          </cell>
          <cell r="Q156" t="str">
            <v>Ｓ６３</v>
          </cell>
        </row>
        <row r="157">
          <cell r="F157">
            <v>22813074</v>
          </cell>
          <cell r="G157" t="str">
            <v>材料費</v>
          </cell>
          <cell r="H157" t="str">
            <v>Ｐ）測量</v>
          </cell>
          <cell r="I157" t="str">
            <v>製図・写真</v>
          </cell>
          <cell r="J157" t="str">
            <v>フィルムベース</v>
          </cell>
          <cell r="K157" t="str">
            <v>A4</v>
          </cell>
          <cell r="L157" t="str">
            <v>枚</v>
          </cell>
          <cell r="M157">
            <v>530</v>
          </cell>
          <cell r="N157" t="str">
            <v>　</v>
          </cell>
          <cell r="O157" t="str">
            <v>　</v>
          </cell>
          <cell r="P157" t="str">
            <v>縮印刷</v>
          </cell>
          <cell r="Q157" t="str">
            <v>Ｓ６３</v>
          </cell>
        </row>
        <row r="158">
          <cell r="F158">
            <v>22813076</v>
          </cell>
          <cell r="G158" t="str">
            <v>材料費</v>
          </cell>
          <cell r="H158" t="str">
            <v>Ｐ）測量</v>
          </cell>
          <cell r="I158" t="str">
            <v>製図・写真</v>
          </cell>
          <cell r="J158" t="str">
            <v>フィルムベース</v>
          </cell>
          <cell r="K158" t="str">
            <v>B5</v>
          </cell>
          <cell r="L158" t="str">
            <v>枚</v>
          </cell>
          <cell r="M158">
            <v>430</v>
          </cell>
          <cell r="N158" t="str">
            <v>　</v>
          </cell>
          <cell r="O158" t="str">
            <v>　</v>
          </cell>
          <cell r="P158" t="str">
            <v>縮印刷</v>
          </cell>
          <cell r="Q158" t="str">
            <v>Ｓ６３</v>
          </cell>
        </row>
        <row r="159">
          <cell r="F159">
            <v>22813079</v>
          </cell>
          <cell r="G159" t="str">
            <v>材料費</v>
          </cell>
          <cell r="H159" t="str">
            <v>Ｐ）測量</v>
          </cell>
          <cell r="I159" t="str">
            <v>製図・写真</v>
          </cell>
          <cell r="J159" t="str">
            <v>ｾｸｼｮﾝﾎﾟﾘｴｽﾃﾙｼｰﾄ</v>
          </cell>
          <cell r="K159" t="str">
            <v>A1版＃300</v>
          </cell>
          <cell r="L159" t="str">
            <v>枚</v>
          </cell>
          <cell r="M159">
            <v>668</v>
          </cell>
          <cell r="N159" t="str">
            <v>　</v>
          </cell>
          <cell r="O159" t="str">
            <v>　</v>
          </cell>
          <cell r="Q159" t="str">
            <v>Ｈ３</v>
          </cell>
        </row>
        <row r="160">
          <cell r="F160">
            <v>22813082</v>
          </cell>
          <cell r="G160" t="str">
            <v>材料費</v>
          </cell>
          <cell r="H160" t="str">
            <v>Ｐ）測量</v>
          </cell>
          <cell r="I160" t="str">
            <v>製図・写真</v>
          </cell>
          <cell r="J160" t="str">
            <v>カラーコピー</v>
          </cell>
          <cell r="K160" t="str">
            <v>A0</v>
          </cell>
          <cell r="L160" t="str">
            <v>枚</v>
          </cell>
          <cell r="M160">
            <v>22000</v>
          </cell>
          <cell r="N160" t="str">
            <v>　</v>
          </cell>
          <cell r="O160" t="str">
            <v>　</v>
          </cell>
          <cell r="P160" t="str">
            <v>ﾋﾞｯｸﾞｶﾗｰｺﾋﾟｰ</v>
          </cell>
          <cell r="Q160" t="str">
            <v>Ｈ３</v>
          </cell>
        </row>
        <row r="161">
          <cell r="F161">
            <v>22813084</v>
          </cell>
          <cell r="G161" t="str">
            <v>材料費</v>
          </cell>
          <cell r="H161" t="str">
            <v>Ｐ）測量</v>
          </cell>
          <cell r="I161" t="str">
            <v>製図・写真</v>
          </cell>
          <cell r="J161" t="str">
            <v>カラーコピー</v>
          </cell>
          <cell r="K161" t="str">
            <v>A1</v>
          </cell>
          <cell r="L161" t="str">
            <v>枚</v>
          </cell>
          <cell r="M161">
            <v>6000</v>
          </cell>
          <cell r="N161" t="str">
            <v>　</v>
          </cell>
          <cell r="O161" t="str">
            <v>　</v>
          </cell>
          <cell r="Q161" t="str">
            <v>Ｈ６</v>
          </cell>
        </row>
        <row r="162">
          <cell r="F162">
            <v>22813086</v>
          </cell>
          <cell r="G162" t="str">
            <v>材料費</v>
          </cell>
          <cell r="H162" t="str">
            <v>Ｐ）測量</v>
          </cell>
          <cell r="I162" t="str">
            <v>製図・写真</v>
          </cell>
          <cell r="J162" t="str">
            <v>カラーコピー</v>
          </cell>
          <cell r="K162" t="str">
            <v>A3,B4</v>
          </cell>
          <cell r="L162" t="str">
            <v>枚</v>
          </cell>
          <cell r="M162">
            <v>400</v>
          </cell>
          <cell r="N162" t="str">
            <v>　</v>
          </cell>
          <cell r="O162" t="str">
            <v>　</v>
          </cell>
          <cell r="P162" t="str">
            <v>dio</v>
          </cell>
          <cell r="Q162" t="str">
            <v>Ｈ３</v>
          </cell>
        </row>
        <row r="163">
          <cell r="F163">
            <v>22813088</v>
          </cell>
          <cell r="G163" t="str">
            <v>材料費</v>
          </cell>
          <cell r="H163" t="str">
            <v>Ｐ）測量</v>
          </cell>
          <cell r="I163" t="str">
            <v>製図・写真</v>
          </cell>
          <cell r="J163" t="str">
            <v>カラーコピー</v>
          </cell>
          <cell r="K163" t="str">
            <v>A4,B5</v>
          </cell>
          <cell r="L163" t="str">
            <v>枚</v>
          </cell>
          <cell r="M163">
            <v>300</v>
          </cell>
          <cell r="N163" t="str">
            <v>　</v>
          </cell>
          <cell r="O163" t="str">
            <v>　</v>
          </cell>
          <cell r="P163" t="str">
            <v>dio</v>
          </cell>
          <cell r="Q163" t="str">
            <v>Ｈ３</v>
          </cell>
        </row>
        <row r="164">
          <cell r="F164">
            <v>22813090</v>
          </cell>
          <cell r="G164" t="str">
            <v>材料費</v>
          </cell>
          <cell r="H164" t="str">
            <v>Ｐ）測量</v>
          </cell>
          <cell r="I164" t="str">
            <v>製図・写真</v>
          </cell>
          <cell r="J164" t="str">
            <v>カラーコピー</v>
          </cell>
          <cell r="K164" t="str">
            <v>A0</v>
          </cell>
          <cell r="L164" t="str">
            <v>色</v>
          </cell>
          <cell r="M164">
            <v>9200</v>
          </cell>
          <cell r="N164" t="str">
            <v>　</v>
          </cell>
          <cell r="O164" t="str">
            <v>　</v>
          </cell>
          <cell r="P164" t="str">
            <v>ｷﾓﾌｧｯｸｽ密着</v>
          </cell>
          <cell r="Q164" t="str">
            <v>Ｈ３</v>
          </cell>
        </row>
        <row r="165">
          <cell r="F165">
            <v>22813092</v>
          </cell>
          <cell r="G165" t="str">
            <v>材料費</v>
          </cell>
          <cell r="H165" t="str">
            <v>Ｐ）測量</v>
          </cell>
          <cell r="I165" t="str">
            <v>製図・写真</v>
          </cell>
          <cell r="J165" t="str">
            <v>カラーコピー</v>
          </cell>
          <cell r="K165" t="str">
            <v>A1縮小</v>
          </cell>
          <cell r="L165" t="str">
            <v>色</v>
          </cell>
          <cell r="M165">
            <v>7600</v>
          </cell>
          <cell r="N165" t="str">
            <v>　</v>
          </cell>
          <cell r="O165" t="str">
            <v>　</v>
          </cell>
          <cell r="P165" t="str">
            <v>ｷﾓﾌｧｯｸｽ撮影</v>
          </cell>
          <cell r="Q165" t="str">
            <v>Ｈ３</v>
          </cell>
        </row>
        <row r="166">
          <cell r="F166">
            <v>22813100</v>
          </cell>
          <cell r="G166" t="str">
            <v>材料費</v>
          </cell>
          <cell r="H166" t="str">
            <v>Ｐ）測量</v>
          </cell>
          <cell r="I166" t="str">
            <v>製図・写真</v>
          </cell>
          <cell r="J166" t="str">
            <v>表紙（A2､B3）</v>
          </cell>
          <cell r="K166" t="str">
            <v>厚表紙・文字入り</v>
          </cell>
          <cell r="L166" t="str">
            <v>部</v>
          </cell>
          <cell r="M166">
            <v>6000</v>
          </cell>
          <cell r="N166" t="str">
            <v>　</v>
          </cell>
          <cell r="O166" t="str">
            <v>　</v>
          </cell>
          <cell r="Q166" t="str">
            <v>Ｈ３</v>
          </cell>
        </row>
        <row r="167">
          <cell r="F167">
            <v>22813102</v>
          </cell>
          <cell r="G167" t="str">
            <v>材料費</v>
          </cell>
          <cell r="H167" t="str">
            <v>Ｐ）測量</v>
          </cell>
          <cell r="I167" t="str">
            <v>製図・写真</v>
          </cell>
          <cell r="J167" t="str">
            <v>表紙（A1､B2）</v>
          </cell>
          <cell r="K167" t="str">
            <v>厚表紙・文字入り</v>
          </cell>
          <cell r="L167" t="str">
            <v>部</v>
          </cell>
          <cell r="M167">
            <v>6800</v>
          </cell>
          <cell r="N167" t="str">
            <v>　</v>
          </cell>
          <cell r="O167" t="str">
            <v>　</v>
          </cell>
          <cell r="Q167" t="str">
            <v>Ｈ３</v>
          </cell>
        </row>
        <row r="168">
          <cell r="F168">
            <v>22813104</v>
          </cell>
          <cell r="G168" t="str">
            <v>材料費</v>
          </cell>
          <cell r="H168" t="str">
            <v>Ｐ）測量</v>
          </cell>
          <cell r="I168" t="str">
            <v>製図・写真</v>
          </cell>
          <cell r="J168" t="str">
            <v>表紙（A0､B1）</v>
          </cell>
          <cell r="K168" t="str">
            <v>厚表紙・文字入り</v>
          </cell>
          <cell r="L168" t="str">
            <v>部</v>
          </cell>
          <cell r="M168">
            <v>8300</v>
          </cell>
          <cell r="N168" t="str">
            <v>　</v>
          </cell>
          <cell r="O168" t="str">
            <v>　</v>
          </cell>
          <cell r="Q168" t="str">
            <v>Ｈ３</v>
          </cell>
        </row>
        <row r="169">
          <cell r="F169">
            <v>22813106</v>
          </cell>
          <cell r="G169" t="str">
            <v>材料費</v>
          </cell>
          <cell r="H169" t="str">
            <v>Ｐ）測量</v>
          </cell>
          <cell r="I169" t="str">
            <v>製図・写真</v>
          </cell>
          <cell r="J169" t="str">
            <v>表紙（A2､B3）</v>
          </cell>
          <cell r="K169" t="str">
            <v>ダイヤスカーフ・文字入り</v>
          </cell>
          <cell r="L169" t="str">
            <v>部</v>
          </cell>
          <cell r="M169">
            <v>4600</v>
          </cell>
          <cell r="N169" t="str">
            <v>　</v>
          </cell>
          <cell r="O169" t="str">
            <v>　</v>
          </cell>
          <cell r="Q169" t="str">
            <v>Ｈ３</v>
          </cell>
        </row>
        <row r="170">
          <cell r="F170">
            <v>22813108</v>
          </cell>
          <cell r="G170" t="str">
            <v>材料費</v>
          </cell>
          <cell r="H170" t="str">
            <v>Ｐ）測量</v>
          </cell>
          <cell r="I170" t="str">
            <v>製図・写真</v>
          </cell>
          <cell r="J170" t="str">
            <v>表紙（A1､B2）</v>
          </cell>
          <cell r="K170" t="str">
            <v>ダイヤスカーフ・文字入り</v>
          </cell>
          <cell r="L170" t="str">
            <v>部</v>
          </cell>
          <cell r="M170">
            <v>5500</v>
          </cell>
          <cell r="N170" t="str">
            <v>　</v>
          </cell>
          <cell r="O170" t="str">
            <v>　</v>
          </cell>
          <cell r="Q170" t="str">
            <v>Ｈ３</v>
          </cell>
        </row>
        <row r="171">
          <cell r="F171">
            <v>22813110</v>
          </cell>
          <cell r="G171" t="str">
            <v>材料費</v>
          </cell>
          <cell r="H171" t="str">
            <v>Ｐ）測量</v>
          </cell>
          <cell r="I171" t="str">
            <v>製図・写真</v>
          </cell>
          <cell r="J171" t="str">
            <v>表紙（A0､B1）</v>
          </cell>
          <cell r="K171" t="str">
            <v>ダイヤスカーフ・文字入り</v>
          </cell>
          <cell r="L171" t="str">
            <v>部</v>
          </cell>
          <cell r="M171">
            <v>6800</v>
          </cell>
          <cell r="N171" t="str">
            <v>　</v>
          </cell>
          <cell r="O171" t="str">
            <v>　</v>
          </cell>
          <cell r="Q171" t="str">
            <v>Ｈ３</v>
          </cell>
        </row>
        <row r="172">
          <cell r="F172">
            <v>22813112</v>
          </cell>
          <cell r="G172" t="str">
            <v>材料費</v>
          </cell>
          <cell r="H172" t="str">
            <v>Ｐ）測量</v>
          </cell>
          <cell r="I172" t="str">
            <v>製図・写真</v>
          </cell>
          <cell r="J172" t="str">
            <v>表紙（A2､B3）</v>
          </cell>
          <cell r="K172" t="str">
            <v>ビニールクロス・文字入り</v>
          </cell>
          <cell r="L172" t="str">
            <v>部</v>
          </cell>
          <cell r="M172">
            <v>3100</v>
          </cell>
          <cell r="N172" t="str">
            <v>　</v>
          </cell>
          <cell r="O172" t="str">
            <v>　</v>
          </cell>
          <cell r="Q172" t="str">
            <v>Ｈ３</v>
          </cell>
        </row>
        <row r="173">
          <cell r="F173">
            <v>22813114</v>
          </cell>
          <cell r="G173" t="str">
            <v>材料費</v>
          </cell>
          <cell r="H173" t="str">
            <v>Ｐ）測量</v>
          </cell>
          <cell r="I173" t="str">
            <v>製図・写真</v>
          </cell>
          <cell r="J173" t="str">
            <v>表紙（A1､B2）</v>
          </cell>
          <cell r="K173" t="str">
            <v>ビニールクロス・文字入り</v>
          </cell>
          <cell r="L173" t="str">
            <v>部</v>
          </cell>
          <cell r="M173">
            <v>4200</v>
          </cell>
          <cell r="N173" t="str">
            <v>　</v>
          </cell>
          <cell r="O173" t="str">
            <v>　</v>
          </cell>
          <cell r="Q173" t="str">
            <v>Ｈ３</v>
          </cell>
        </row>
        <row r="174">
          <cell r="F174">
            <v>22813116</v>
          </cell>
          <cell r="G174" t="str">
            <v>材料費</v>
          </cell>
          <cell r="H174" t="str">
            <v>Ｐ）測量</v>
          </cell>
          <cell r="I174" t="str">
            <v>製図・写真</v>
          </cell>
          <cell r="J174" t="str">
            <v>表紙（A0､B1）</v>
          </cell>
          <cell r="K174" t="str">
            <v>ビニールクロス・文字入り</v>
          </cell>
          <cell r="L174" t="str">
            <v>部</v>
          </cell>
          <cell r="M174">
            <v>5200</v>
          </cell>
          <cell r="N174" t="str">
            <v>　</v>
          </cell>
          <cell r="O174" t="str">
            <v>　</v>
          </cell>
          <cell r="Q174" t="str">
            <v>Ｈ３</v>
          </cell>
        </row>
        <row r="175">
          <cell r="F175">
            <v>22816003</v>
          </cell>
          <cell r="J175" t="str">
            <v>ネガ／ポジフィルム</v>
          </cell>
          <cell r="K175" t="str">
            <v>4×5ｲﾝﾁ</v>
          </cell>
          <cell r="L175" t="str">
            <v>枚</v>
          </cell>
          <cell r="M175">
            <v>275</v>
          </cell>
        </row>
        <row r="176">
          <cell r="F176">
            <v>22816010</v>
          </cell>
          <cell r="G176" t="str">
            <v>材料費</v>
          </cell>
          <cell r="H176" t="str">
            <v>Ｐ）測量</v>
          </cell>
          <cell r="I176" t="str">
            <v>製図・写真</v>
          </cell>
          <cell r="J176" t="str">
            <v>マイクロフィルム</v>
          </cell>
          <cell r="K176" t="str">
            <v>16mm</v>
          </cell>
          <cell r="L176" t="str">
            <v>リール</v>
          </cell>
          <cell r="M176">
            <v>1730</v>
          </cell>
          <cell r="N176" t="str">
            <v>　</v>
          </cell>
          <cell r="O176" t="str">
            <v>　</v>
          </cell>
          <cell r="P176" t="str">
            <v>登記簿撮影</v>
          </cell>
          <cell r="Q176" t="str">
            <v>Ｈ６</v>
          </cell>
        </row>
        <row r="177">
          <cell r="F177">
            <v>22816020</v>
          </cell>
          <cell r="G177" t="str">
            <v>材料費</v>
          </cell>
          <cell r="H177" t="str">
            <v>Ｐ）測量</v>
          </cell>
          <cell r="I177" t="str">
            <v>製図・写真</v>
          </cell>
          <cell r="J177" t="str">
            <v>薄手印画紙</v>
          </cell>
          <cell r="K177" t="str">
            <v xml:space="preserve"> </v>
          </cell>
          <cell r="L177" t="str">
            <v>枚</v>
          </cell>
          <cell r="N177" t="str">
            <v>　</v>
          </cell>
          <cell r="O177" t="str">
            <v>　</v>
          </cell>
          <cell r="Q177" t="str">
            <v>Ｓ６３</v>
          </cell>
        </row>
        <row r="178">
          <cell r="F178">
            <v>22816030</v>
          </cell>
          <cell r="G178" t="str">
            <v>材料費</v>
          </cell>
          <cell r="H178" t="str">
            <v>Ｐ）測量</v>
          </cell>
          <cell r="I178" t="str">
            <v>製図・写真</v>
          </cell>
          <cell r="J178" t="str">
            <v>印画紙</v>
          </cell>
          <cell r="K178" t="str">
            <v>A3,B4</v>
          </cell>
          <cell r="L178" t="str">
            <v>枚</v>
          </cell>
          <cell r="M178">
            <v>60</v>
          </cell>
          <cell r="N178" t="str">
            <v>　</v>
          </cell>
          <cell r="O178" t="str">
            <v>　</v>
          </cell>
          <cell r="P178" t="str">
            <v>評価センター</v>
          </cell>
          <cell r="Q178" t="str">
            <v>Ｈ４</v>
          </cell>
        </row>
        <row r="179">
          <cell r="F179">
            <v>22816033</v>
          </cell>
          <cell r="G179" t="str">
            <v>材料費</v>
          </cell>
          <cell r="H179" t="str">
            <v>Ｐ）測量</v>
          </cell>
          <cell r="I179" t="str">
            <v>製図・写真</v>
          </cell>
          <cell r="J179" t="str">
            <v>印画紙</v>
          </cell>
          <cell r="K179" t="str">
            <v>A4</v>
          </cell>
          <cell r="L179" t="str">
            <v>枚</v>
          </cell>
          <cell r="M179">
            <v>250</v>
          </cell>
          <cell r="N179" t="str">
            <v>　</v>
          </cell>
          <cell r="O179" t="str">
            <v>　</v>
          </cell>
          <cell r="P179" t="str">
            <v>縮印刷</v>
          </cell>
          <cell r="Q179" t="str">
            <v>Ｓ６３</v>
          </cell>
        </row>
        <row r="180">
          <cell r="F180">
            <v>22816036</v>
          </cell>
          <cell r="G180" t="str">
            <v>材料費</v>
          </cell>
          <cell r="H180" t="str">
            <v>Ｐ）測量</v>
          </cell>
          <cell r="I180" t="str">
            <v>製図・写真</v>
          </cell>
          <cell r="J180" t="str">
            <v>印画紙</v>
          </cell>
          <cell r="K180" t="str">
            <v>B5</v>
          </cell>
          <cell r="L180" t="str">
            <v>枚</v>
          </cell>
          <cell r="M180">
            <v>220</v>
          </cell>
          <cell r="N180" t="str">
            <v>　</v>
          </cell>
          <cell r="O180" t="str">
            <v>　</v>
          </cell>
          <cell r="P180" t="str">
            <v>縮印刷</v>
          </cell>
          <cell r="Q180" t="str">
            <v>Ｓ６３</v>
          </cell>
        </row>
        <row r="181">
          <cell r="F181">
            <v>22819003</v>
          </cell>
          <cell r="G181" t="str">
            <v>材料費</v>
          </cell>
          <cell r="H181" t="str">
            <v>Ｐ）測量</v>
          </cell>
          <cell r="I181" t="str">
            <v>製図・写真</v>
          </cell>
          <cell r="J181" t="str">
            <v>静電ﾌﾟﾛｯﾀｰ用ﾌｨﾙﾑ</v>
          </cell>
          <cell r="K181" t="str">
            <v>0.9×60m＃200両面</v>
          </cell>
          <cell r="L181" t="str">
            <v>本</v>
          </cell>
          <cell r="M181">
            <v>90000</v>
          </cell>
          <cell r="N181" t="str">
            <v>　</v>
          </cell>
          <cell r="O181" t="str">
            <v>　</v>
          </cell>
          <cell r="P181" t="str">
            <v>ﾊﾞｰｻﾃｯｸ</v>
          </cell>
          <cell r="Q181" t="str">
            <v>Ｈ３</v>
          </cell>
        </row>
        <row r="182">
          <cell r="F182">
            <v>22819006</v>
          </cell>
          <cell r="G182" t="str">
            <v>材料費</v>
          </cell>
          <cell r="H182" t="str">
            <v>Ｐ）測量</v>
          </cell>
          <cell r="I182" t="str">
            <v>製図・写真</v>
          </cell>
          <cell r="J182" t="str">
            <v>静電ﾌﾟﾛｯﾀｰ用ﾌｨﾙﾑ</v>
          </cell>
          <cell r="K182" t="str">
            <v>0.9×60m＃400</v>
          </cell>
          <cell r="L182" t="str">
            <v>本</v>
          </cell>
          <cell r="M182">
            <v>120000</v>
          </cell>
          <cell r="N182" t="str">
            <v>　</v>
          </cell>
          <cell r="O182" t="str">
            <v>　</v>
          </cell>
          <cell r="P182" t="str">
            <v>ﾊﾞｰｻﾃｯｸ</v>
          </cell>
          <cell r="Q182" t="str">
            <v>Ｈ３</v>
          </cell>
        </row>
        <row r="183">
          <cell r="F183">
            <v>22819009</v>
          </cell>
          <cell r="G183" t="str">
            <v>材料費</v>
          </cell>
          <cell r="H183" t="str">
            <v>Ｐ）測量</v>
          </cell>
          <cell r="I183" t="str">
            <v>製図・写真</v>
          </cell>
          <cell r="J183" t="str">
            <v>静電ﾌﾟﾛｯﾀｰ用ﾌｨﾙﾑ</v>
          </cell>
          <cell r="K183" t="str">
            <v>1.0×60m＃200両面</v>
          </cell>
          <cell r="L183" t="str">
            <v>本</v>
          </cell>
          <cell r="M183">
            <v>105000</v>
          </cell>
          <cell r="N183" t="str">
            <v>　</v>
          </cell>
          <cell r="O183" t="str">
            <v>　</v>
          </cell>
          <cell r="P183" t="str">
            <v>ﾊﾞｰｻﾃｯｸ</v>
          </cell>
          <cell r="Q183" t="str">
            <v>Ｈ３</v>
          </cell>
        </row>
        <row r="184">
          <cell r="F184">
            <v>22819012</v>
          </cell>
          <cell r="G184" t="str">
            <v>材料費</v>
          </cell>
          <cell r="H184" t="str">
            <v>Ｐ）測量</v>
          </cell>
          <cell r="I184" t="str">
            <v>製図・写真</v>
          </cell>
          <cell r="J184" t="str">
            <v>静電ﾌﾟﾛｯﾀｰ用ﾌｨﾙﾑ</v>
          </cell>
          <cell r="K184" t="str">
            <v>1.0×60m＃400</v>
          </cell>
          <cell r="L184" t="str">
            <v>本</v>
          </cell>
          <cell r="M184">
            <v>140000</v>
          </cell>
          <cell r="N184" t="str">
            <v>　</v>
          </cell>
          <cell r="O184" t="str">
            <v>　</v>
          </cell>
          <cell r="P184" t="str">
            <v>ﾊﾞｰｻﾃｯｸ</v>
          </cell>
          <cell r="Q184" t="str">
            <v>Ｈ３</v>
          </cell>
        </row>
        <row r="185">
          <cell r="F185">
            <v>22819015</v>
          </cell>
          <cell r="G185" t="str">
            <v>材料費</v>
          </cell>
          <cell r="H185" t="str">
            <v>Ｐ）測量</v>
          </cell>
          <cell r="I185" t="str">
            <v>製図・写真</v>
          </cell>
          <cell r="J185" t="str">
            <v>静電ﾌﾟﾛｯﾀｰ用用紙</v>
          </cell>
          <cell r="K185" t="str">
            <v>0.9×150m</v>
          </cell>
          <cell r="L185" t="str">
            <v>本</v>
          </cell>
          <cell r="M185">
            <v>24000</v>
          </cell>
          <cell r="N185" t="str">
            <v>　</v>
          </cell>
          <cell r="O185" t="str">
            <v>　</v>
          </cell>
          <cell r="Q185" t="str">
            <v>Ｈ３</v>
          </cell>
        </row>
        <row r="186">
          <cell r="F186">
            <v>22819016</v>
          </cell>
          <cell r="G186" t="str">
            <v>材料費</v>
          </cell>
          <cell r="H186" t="str">
            <v>Ｐ）測量</v>
          </cell>
          <cell r="I186" t="str">
            <v>製図・写真</v>
          </cell>
          <cell r="J186" t="str">
            <v>静電ﾌﾟﾛｯﾀｰ用紙</v>
          </cell>
          <cell r="K186" t="str">
            <v>80cm×110cm</v>
          </cell>
          <cell r="L186" t="str">
            <v>枚</v>
          </cell>
          <cell r="M186">
            <v>480</v>
          </cell>
          <cell r="N186" t="str">
            <v>　</v>
          </cell>
          <cell r="O186" t="str">
            <v>　</v>
          </cell>
          <cell r="P186" t="str">
            <v>評価センター</v>
          </cell>
          <cell r="Q186" t="str">
            <v>Ｈ４</v>
          </cell>
        </row>
        <row r="187">
          <cell r="F187">
            <v>22819018</v>
          </cell>
          <cell r="G187" t="str">
            <v>材料費</v>
          </cell>
          <cell r="H187" t="str">
            <v>Ｐ）測量</v>
          </cell>
          <cell r="I187" t="str">
            <v>製図・写真</v>
          </cell>
          <cell r="J187" t="str">
            <v>静電ﾌﾟﾛｯﾀｰ用用紙</v>
          </cell>
          <cell r="K187" t="str">
            <v>0.9×150mﾄﾚﾍﾟ</v>
          </cell>
          <cell r="L187" t="str">
            <v>本</v>
          </cell>
          <cell r="M187">
            <v>59000</v>
          </cell>
          <cell r="N187" t="str">
            <v>　</v>
          </cell>
          <cell r="O187" t="str">
            <v>　</v>
          </cell>
          <cell r="Q187" t="str">
            <v>Ｈ３</v>
          </cell>
        </row>
        <row r="188">
          <cell r="F188">
            <v>22819020</v>
          </cell>
          <cell r="G188" t="str">
            <v>材料費</v>
          </cell>
          <cell r="H188" t="str">
            <v>Ｐ）測量</v>
          </cell>
          <cell r="I188" t="str">
            <v>製図・写真</v>
          </cell>
          <cell r="J188" t="str">
            <v>静電ﾌﾟﾛｯﾀｰ用用紙</v>
          </cell>
          <cell r="K188" t="str">
            <v>0.9×60mユポ紙</v>
          </cell>
          <cell r="L188" t="str">
            <v>本</v>
          </cell>
          <cell r="M188">
            <v>50000</v>
          </cell>
          <cell r="N188" t="str">
            <v>　</v>
          </cell>
          <cell r="O188" t="str">
            <v>　</v>
          </cell>
        </row>
        <row r="189">
          <cell r="F189">
            <v>22819021</v>
          </cell>
          <cell r="G189" t="str">
            <v>材料費</v>
          </cell>
          <cell r="H189" t="str">
            <v>Ｐ）測量</v>
          </cell>
          <cell r="I189" t="str">
            <v>製図・写真</v>
          </cell>
          <cell r="J189" t="str">
            <v>ＸＹﾌﾟﾛｯﾀｰ用用紙</v>
          </cell>
          <cell r="K189" t="str">
            <v>0.9×36m60g</v>
          </cell>
          <cell r="L189" t="str">
            <v>本</v>
          </cell>
          <cell r="M189">
            <v>6500</v>
          </cell>
          <cell r="N189" t="str">
            <v>　</v>
          </cell>
          <cell r="O189" t="str">
            <v>　</v>
          </cell>
          <cell r="Q189" t="str">
            <v>Ｈ３</v>
          </cell>
        </row>
        <row r="190">
          <cell r="F190">
            <v>22819024</v>
          </cell>
          <cell r="G190" t="str">
            <v>材料費</v>
          </cell>
          <cell r="H190" t="str">
            <v>Ｐ）測量</v>
          </cell>
          <cell r="I190" t="str">
            <v>製図・写真</v>
          </cell>
          <cell r="J190" t="str">
            <v>ＸＹﾌﾟﾛｯﾀｰ用用紙</v>
          </cell>
          <cell r="K190" t="str">
            <v>0.9×36mﾄﾚﾍﾟ</v>
          </cell>
          <cell r="L190" t="str">
            <v>本</v>
          </cell>
          <cell r="M190">
            <v>6500</v>
          </cell>
          <cell r="N190" t="str">
            <v>　</v>
          </cell>
          <cell r="O190" t="str">
            <v>　</v>
          </cell>
          <cell r="Q190" t="str">
            <v>Ｈ３</v>
          </cell>
        </row>
        <row r="191">
          <cell r="F191">
            <v>22819040</v>
          </cell>
          <cell r="G191" t="str">
            <v>材料費</v>
          </cell>
          <cell r="H191" t="str">
            <v>Ｐ）測量</v>
          </cell>
          <cell r="I191" t="str">
            <v>その他</v>
          </cell>
          <cell r="J191" t="str">
            <v>磁気テープ</v>
          </cell>
          <cell r="K191" t="str">
            <v>1200ft</v>
          </cell>
          <cell r="L191" t="str">
            <v>巻</v>
          </cell>
          <cell r="M191">
            <v>6000</v>
          </cell>
          <cell r="N191" t="str">
            <v>　</v>
          </cell>
          <cell r="O191" t="str">
            <v>　</v>
          </cell>
        </row>
        <row r="192">
          <cell r="F192">
            <v>22819043</v>
          </cell>
          <cell r="G192" t="str">
            <v>材料費</v>
          </cell>
          <cell r="H192" t="str">
            <v>Ｐ）測量</v>
          </cell>
          <cell r="I192" t="str">
            <v>その他</v>
          </cell>
          <cell r="J192" t="str">
            <v>磁気テープ</v>
          </cell>
          <cell r="K192" t="str">
            <v>8mmCMT</v>
          </cell>
          <cell r="L192" t="str">
            <v>巻</v>
          </cell>
          <cell r="M192">
            <v>2000</v>
          </cell>
          <cell r="N192" t="str">
            <v>　</v>
          </cell>
          <cell r="O192" t="str">
            <v>　</v>
          </cell>
        </row>
        <row r="193">
          <cell r="F193">
            <v>22819049</v>
          </cell>
          <cell r="G193" t="str">
            <v>材料費</v>
          </cell>
          <cell r="H193" t="str">
            <v>Ｐ）測量</v>
          </cell>
          <cell r="I193" t="str">
            <v>その他</v>
          </cell>
          <cell r="J193" t="str">
            <v>フロッピーディスク</v>
          </cell>
          <cell r="K193" t="str">
            <v>３．５”　２ＨＤ</v>
          </cell>
          <cell r="L193" t="str">
            <v>枚</v>
          </cell>
          <cell r="M193">
            <v>200</v>
          </cell>
          <cell r="N193" t="str">
            <v>　</v>
          </cell>
          <cell r="O193" t="str">
            <v>　</v>
          </cell>
          <cell r="P193" t="str">
            <v>評価センター</v>
          </cell>
        </row>
        <row r="194">
          <cell r="F194">
            <v>23110002</v>
          </cell>
          <cell r="G194" t="str">
            <v>材料費</v>
          </cell>
          <cell r="H194" t="str">
            <v>建）地質</v>
          </cell>
          <cell r="I194" t="str">
            <v>機械ﾎﾞｰﾘﾝｸﾞ</v>
          </cell>
          <cell r="J194" t="str">
            <v>ベントナイト</v>
          </cell>
          <cell r="K194" t="str">
            <v xml:space="preserve"> </v>
          </cell>
          <cell r="L194" t="str">
            <v>㎏</v>
          </cell>
          <cell r="M194">
            <v>24</v>
          </cell>
          <cell r="N194" t="str">
            <v>　</v>
          </cell>
          <cell r="O194" t="str">
            <v>　</v>
          </cell>
          <cell r="Q194" t="str">
            <v>Ｈ８</v>
          </cell>
        </row>
        <row r="195">
          <cell r="F195">
            <v>23110004</v>
          </cell>
          <cell r="G195" t="str">
            <v>材料費</v>
          </cell>
          <cell r="H195" t="str">
            <v>建）地質</v>
          </cell>
          <cell r="I195" t="str">
            <v>機械ﾎﾞｰﾘﾝｸﾞ</v>
          </cell>
          <cell r="J195" t="str">
            <v>セメント</v>
          </cell>
          <cell r="K195" t="str">
            <v xml:space="preserve"> </v>
          </cell>
          <cell r="L195" t="str">
            <v>㎏</v>
          </cell>
          <cell r="M195">
            <v>18</v>
          </cell>
          <cell r="N195" t="str">
            <v>　</v>
          </cell>
          <cell r="O195" t="str">
            <v>　</v>
          </cell>
          <cell r="Q195" t="str">
            <v>Ｈ８</v>
          </cell>
        </row>
        <row r="196">
          <cell r="F196">
            <v>23110006</v>
          </cell>
          <cell r="G196" t="str">
            <v>材料費</v>
          </cell>
          <cell r="H196" t="str">
            <v>建）地質</v>
          </cell>
          <cell r="I196" t="str">
            <v>足場</v>
          </cell>
          <cell r="J196" t="str">
            <v>据付台・床板（杉板）</v>
          </cell>
          <cell r="K196" t="str">
            <v>4m×3.6cm×20cm</v>
          </cell>
          <cell r="L196" t="str">
            <v>m3</v>
          </cell>
          <cell r="M196">
            <v>62750</v>
          </cell>
          <cell r="N196" t="str">
            <v>　</v>
          </cell>
          <cell r="O196" t="str">
            <v>　</v>
          </cell>
          <cell r="Q196" t="str">
            <v>Ｈ９</v>
          </cell>
        </row>
        <row r="197">
          <cell r="F197">
            <v>23110008</v>
          </cell>
          <cell r="G197" t="str">
            <v>材料費</v>
          </cell>
          <cell r="H197" t="str">
            <v>建）地質</v>
          </cell>
          <cell r="I197" t="str">
            <v>足場</v>
          </cell>
          <cell r="J197" t="str">
            <v>足場パイプ</v>
          </cell>
          <cell r="K197" t="str">
            <v>φ48.6×４m　</v>
          </cell>
          <cell r="L197" t="str">
            <v>本</v>
          </cell>
          <cell r="M197">
            <v>1260</v>
          </cell>
          <cell r="N197" t="str">
            <v>　</v>
          </cell>
          <cell r="O197" t="str">
            <v>　</v>
          </cell>
          <cell r="Q197" t="str">
            <v>Ｈ９</v>
          </cell>
        </row>
        <row r="198">
          <cell r="F198">
            <v>23110010</v>
          </cell>
          <cell r="G198" t="str">
            <v>材料費</v>
          </cell>
          <cell r="H198" t="str">
            <v>建）地質</v>
          </cell>
          <cell r="I198" t="str">
            <v>足場</v>
          </cell>
          <cell r="J198" t="str">
            <v>足場パイプ</v>
          </cell>
          <cell r="K198" t="str">
            <v>φ48.6×５m　</v>
          </cell>
          <cell r="L198" t="str">
            <v>本</v>
          </cell>
          <cell r="M198">
            <v>1575</v>
          </cell>
          <cell r="N198" t="str">
            <v>　</v>
          </cell>
          <cell r="O198" t="str">
            <v>　</v>
          </cell>
          <cell r="Q198" t="str">
            <v>Ｈ９</v>
          </cell>
        </row>
        <row r="199">
          <cell r="F199">
            <v>23110012</v>
          </cell>
          <cell r="G199" t="str">
            <v>材料費</v>
          </cell>
          <cell r="H199" t="str">
            <v>建）地質</v>
          </cell>
          <cell r="I199" t="str">
            <v>足場</v>
          </cell>
          <cell r="J199" t="str">
            <v>クランプ</v>
          </cell>
          <cell r="K199" t="str">
            <v>φ４８．６　</v>
          </cell>
          <cell r="L199" t="str">
            <v>個</v>
          </cell>
          <cell r="M199">
            <v>195</v>
          </cell>
          <cell r="N199" t="str">
            <v>　</v>
          </cell>
          <cell r="O199" t="str">
            <v>　</v>
          </cell>
          <cell r="Q199" t="str">
            <v>Ｈ９</v>
          </cell>
        </row>
        <row r="200">
          <cell r="F200">
            <v>23110014</v>
          </cell>
          <cell r="G200" t="str">
            <v>材料費</v>
          </cell>
          <cell r="H200" t="str">
            <v>建）地質</v>
          </cell>
          <cell r="I200" t="str">
            <v>足場</v>
          </cell>
          <cell r="J200" t="str">
            <v>足場丸太</v>
          </cell>
          <cell r="K200" t="str">
            <v>末口9cm×長6m</v>
          </cell>
          <cell r="L200" t="str">
            <v>本</v>
          </cell>
          <cell r="M200">
            <v>1360</v>
          </cell>
          <cell r="N200" t="str">
            <v>　</v>
          </cell>
          <cell r="O200" t="str">
            <v>　</v>
          </cell>
          <cell r="Q200" t="str">
            <v>Ｈ９</v>
          </cell>
        </row>
        <row r="201">
          <cell r="F201">
            <v>23110016</v>
          </cell>
          <cell r="G201" t="str">
            <v>材料費</v>
          </cell>
          <cell r="H201" t="str">
            <v>建）地質</v>
          </cell>
          <cell r="I201" t="str">
            <v>足場</v>
          </cell>
          <cell r="J201" t="str">
            <v>角材（杉）</v>
          </cell>
          <cell r="K201" t="str">
            <v>3m×9cm×9cm</v>
          </cell>
          <cell r="L201" t="str">
            <v>m3</v>
          </cell>
          <cell r="M201">
            <v>49500</v>
          </cell>
          <cell r="N201" t="str">
            <v>　</v>
          </cell>
          <cell r="O201" t="str">
            <v>　</v>
          </cell>
          <cell r="Q201" t="str">
            <v>Ｈ９</v>
          </cell>
        </row>
        <row r="202">
          <cell r="F202">
            <v>23110018</v>
          </cell>
          <cell r="G202" t="str">
            <v>材料費</v>
          </cell>
          <cell r="H202" t="str">
            <v>建）地質</v>
          </cell>
          <cell r="I202" t="str">
            <v>仮囲い</v>
          </cell>
          <cell r="J202" t="str">
            <v>足場パイプ</v>
          </cell>
          <cell r="K202" t="str">
            <v>φ48.6×２m　</v>
          </cell>
          <cell r="L202" t="str">
            <v>本</v>
          </cell>
          <cell r="M202">
            <v>630</v>
          </cell>
          <cell r="N202" t="str">
            <v>　</v>
          </cell>
          <cell r="O202" t="str">
            <v>　</v>
          </cell>
          <cell r="Q202" t="str">
            <v>Ｈ９</v>
          </cell>
        </row>
        <row r="203">
          <cell r="F203">
            <v>23110020</v>
          </cell>
          <cell r="G203" t="str">
            <v>材料費</v>
          </cell>
          <cell r="H203" t="str">
            <v>建）地質</v>
          </cell>
          <cell r="I203" t="str">
            <v>仮囲い</v>
          </cell>
          <cell r="J203" t="str">
            <v>シート</v>
          </cell>
          <cell r="K203" t="str">
            <v>ビニロン帆布（防水＃４）</v>
          </cell>
          <cell r="L203" t="str">
            <v>㎡</v>
          </cell>
          <cell r="M203">
            <v>833</v>
          </cell>
          <cell r="N203" t="str">
            <v>　</v>
          </cell>
          <cell r="O203" t="str">
            <v>　</v>
          </cell>
          <cell r="Q203" t="str">
            <v>Ｈ９</v>
          </cell>
        </row>
        <row r="204">
          <cell r="F204">
            <v>23110022</v>
          </cell>
          <cell r="G204" t="str">
            <v>材料費</v>
          </cell>
          <cell r="H204" t="str">
            <v>建）地質</v>
          </cell>
          <cell r="I204" t="str">
            <v>物理探査</v>
          </cell>
          <cell r="J204" t="str">
            <v>木杭</v>
          </cell>
          <cell r="K204" t="str">
            <v>4.5×4.5×45</v>
          </cell>
          <cell r="L204" t="str">
            <v>本</v>
          </cell>
          <cell r="M204">
            <v>92</v>
          </cell>
          <cell r="N204" t="str">
            <v>　</v>
          </cell>
          <cell r="O204" t="str">
            <v>　</v>
          </cell>
          <cell r="Q204" t="str">
            <v>Ｈ９</v>
          </cell>
        </row>
        <row r="205">
          <cell r="F205">
            <v>23110024</v>
          </cell>
          <cell r="G205" t="str">
            <v>材料費</v>
          </cell>
          <cell r="H205" t="str">
            <v>建）地質</v>
          </cell>
          <cell r="I205" t="str">
            <v>試掘横杭</v>
          </cell>
          <cell r="J205" t="str">
            <v>松丸太</v>
          </cell>
          <cell r="K205" t="str">
            <v>φ15cm×2.5m　</v>
          </cell>
          <cell r="L205" t="str">
            <v>本</v>
          </cell>
          <cell r="M205">
            <v>1705</v>
          </cell>
          <cell r="N205" t="str">
            <v>　</v>
          </cell>
          <cell r="O205" t="str">
            <v>　</v>
          </cell>
          <cell r="Q205" t="str">
            <v>Ｈ８</v>
          </cell>
        </row>
        <row r="206">
          <cell r="F206">
            <v>23110026</v>
          </cell>
          <cell r="G206" t="str">
            <v>材料費</v>
          </cell>
          <cell r="H206" t="str">
            <v>建）地質</v>
          </cell>
          <cell r="I206" t="str">
            <v>試掘横杭</v>
          </cell>
          <cell r="J206" t="str">
            <v>松丸太</v>
          </cell>
          <cell r="K206" t="str">
            <v>φ15cm×1.8m　</v>
          </cell>
          <cell r="L206" t="str">
            <v>本</v>
          </cell>
          <cell r="M206">
            <v>1175</v>
          </cell>
          <cell r="N206" t="str">
            <v>　</v>
          </cell>
          <cell r="O206" t="str">
            <v>　</v>
          </cell>
          <cell r="Q206" t="str">
            <v>Ｈ８</v>
          </cell>
        </row>
        <row r="207">
          <cell r="F207">
            <v>23110028</v>
          </cell>
          <cell r="G207" t="str">
            <v>材料費</v>
          </cell>
          <cell r="H207" t="str">
            <v>建）地質</v>
          </cell>
          <cell r="I207" t="str">
            <v>試掘横杭</v>
          </cell>
          <cell r="J207" t="str">
            <v>松丸太</v>
          </cell>
          <cell r="K207" t="str">
            <v>φ15cm×1.2m　</v>
          </cell>
          <cell r="L207" t="str">
            <v>本</v>
          </cell>
          <cell r="M207">
            <v>840</v>
          </cell>
          <cell r="N207" t="str">
            <v>　</v>
          </cell>
          <cell r="O207" t="str">
            <v>　</v>
          </cell>
          <cell r="Q207" t="str">
            <v>Ｈ８</v>
          </cell>
        </row>
        <row r="208">
          <cell r="F208">
            <v>23110030</v>
          </cell>
          <cell r="G208" t="str">
            <v>材料費</v>
          </cell>
          <cell r="H208" t="str">
            <v>建）地質</v>
          </cell>
          <cell r="I208" t="str">
            <v>試掘横杭</v>
          </cell>
          <cell r="J208" t="str">
            <v>松丸太</v>
          </cell>
          <cell r="K208" t="str">
            <v>φ9×1.0　</v>
          </cell>
          <cell r="L208" t="str">
            <v>本</v>
          </cell>
          <cell r="M208">
            <v>210</v>
          </cell>
          <cell r="N208" t="str">
            <v>　</v>
          </cell>
          <cell r="O208" t="str">
            <v>　</v>
          </cell>
          <cell r="Q208" t="str">
            <v>Ｈ８</v>
          </cell>
        </row>
        <row r="209">
          <cell r="F209">
            <v>23110032</v>
          </cell>
          <cell r="G209" t="str">
            <v>材料費</v>
          </cell>
          <cell r="H209" t="str">
            <v>建）地質</v>
          </cell>
          <cell r="I209" t="str">
            <v>試掘横杭</v>
          </cell>
          <cell r="J209" t="str">
            <v>松丸太</v>
          </cell>
          <cell r="K209" t="str">
            <v>φ6×1.0　</v>
          </cell>
          <cell r="L209" t="str">
            <v>本</v>
          </cell>
          <cell r="M209">
            <v>105</v>
          </cell>
          <cell r="N209" t="str">
            <v>　</v>
          </cell>
          <cell r="O209" t="str">
            <v>　</v>
          </cell>
          <cell r="Q209" t="str">
            <v>Ｈ８</v>
          </cell>
        </row>
        <row r="210">
          <cell r="F210">
            <v>23110034</v>
          </cell>
          <cell r="G210" t="str">
            <v>材料費</v>
          </cell>
          <cell r="H210" t="str">
            <v>建）地質</v>
          </cell>
          <cell r="I210" t="str">
            <v>試掘横杭</v>
          </cell>
          <cell r="J210" t="str">
            <v>松矢板</v>
          </cell>
          <cell r="K210" t="str">
            <v>3×15×130</v>
          </cell>
          <cell r="L210" t="str">
            <v>本</v>
          </cell>
          <cell r="M210">
            <v>215</v>
          </cell>
          <cell r="N210" t="str">
            <v>　</v>
          </cell>
          <cell r="O210" t="str">
            <v>　</v>
          </cell>
          <cell r="Q210" t="str">
            <v>Ｈ８</v>
          </cell>
        </row>
        <row r="211">
          <cell r="F211">
            <v>23110036</v>
          </cell>
          <cell r="G211" t="str">
            <v>材料費</v>
          </cell>
          <cell r="H211" t="str">
            <v>建）地質</v>
          </cell>
          <cell r="I211" t="str">
            <v>試掘横杭</v>
          </cell>
          <cell r="J211" t="str">
            <v>松矢板</v>
          </cell>
          <cell r="K211" t="str">
            <v>3.6×15×170</v>
          </cell>
          <cell r="L211" t="str">
            <v>本</v>
          </cell>
          <cell r="M211">
            <v>360</v>
          </cell>
          <cell r="N211" t="str">
            <v>　</v>
          </cell>
          <cell r="O211" t="str">
            <v>　</v>
          </cell>
          <cell r="Q211" t="str">
            <v>Ｈ８</v>
          </cell>
        </row>
        <row r="212">
          <cell r="F212">
            <v>23110038</v>
          </cell>
          <cell r="G212" t="str">
            <v>材料費</v>
          </cell>
          <cell r="H212" t="str">
            <v>建）地質</v>
          </cell>
          <cell r="I212" t="str">
            <v>試掘横杭</v>
          </cell>
          <cell r="J212" t="str">
            <v>雑板</v>
          </cell>
          <cell r="K212" t="str">
            <v>3cm×10cm</v>
          </cell>
          <cell r="L212" t="str">
            <v>枚</v>
          </cell>
          <cell r="M212">
            <v>1015</v>
          </cell>
          <cell r="N212" t="str">
            <v>　</v>
          </cell>
          <cell r="O212" t="str">
            <v>　</v>
          </cell>
          <cell r="Q212" t="str">
            <v>Ｈ８</v>
          </cell>
        </row>
        <row r="213">
          <cell r="F213">
            <v>23110040</v>
          </cell>
          <cell r="G213" t="str">
            <v>材料費</v>
          </cell>
          <cell r="H213" t="str">
            <v>建）地質</v>
          </cell>
          <cell r="I213" t="str">
            <v>試掘横杭</v>
          </cell>
          <cell r="J213" t="str">
            <v>かすがい</v>
          </cell>
          <cell r="K213" t="str">
            <v>径1.2cm×18cm</v>
          </cell>
          <cell r="L213" t="str">
            <v>個</v>
          </cell>
          <cell r="M213">
            <v>51</v>
          </cell>
          <cell r="N213" t="str">
            <v>　</v>
          </cell>
          <cell r="O213" t="str">
            <v>　</v>
          </cell>
          <cell r="Q213" t="str">
            <v>Ｈ８</v>
          </cell>
        </row>
        <row r="214">
          <cell r="F214">
            <v>23110042</v>
          </cell>
          <cell r="G214" t="str">
            <v>材料費</v>
          </cell>
          <cell r="H214" t="str">
            <v>建）地質</v>
          </cell>
          <cell r="I214" t="str">
            <v>試掘横杭</v>
          </cell>
          <cell r="J214" t="str">
            <v>丁番</v>
          </cell>
          <cell r="K214" t="str">
            <v>89ミリ</v>
          </cell>
          <cell r="L214" t="str">
            <v>枚</v>
          </cell>
          <cell r="M214">
            <v>71</v>
          </cell>
          <cell r="N214" t="str">
            <v>　</v>
          </cell>
          <cell r="O214" t="str">
            <v>　</v>
          </cell>
          <cell r="Q214" t="str">
            <v>Ｈ８</v>
          </cell>
        </row>
        <row r="215">
          <cell r="F215">
            <v>23110044</v>
          </cell>
          <cell r="G215" t="str">
            <v>材料費</v>
          </cell>
          <cell r="H215" t="str">
            <v>建）地質</v>
          </cell>
          <cell r="I215" t="str">
            <v>試掘横杭</v>
          </cell>
          <cell r="J215" t="str">
            <v>錠</v>
          </cell>
          <cell r="K215" t="str">
            <v>40ミリ</v>
          </cell>
          <cell r="L215" t="str">
            <v>個</v>
          </cell>
          <cell r="M215">
            <v>580</v>
          </cell>
          <cell r="N215" t="str">
            <v>　</v>
          </cell>
          <cell r="O215" t="str">
            <v>　</v>
          </cell>
          <cell r="Q215" t="str">
            <v>Ｈ８</v>
          </cell>
        </row>
        <row r="216">
          <cell r="F216">
            <v>23110046</v>
          </cell>
          <cell r="G216" t="str">
            <v>材料費</v>
          </cell>
          <cell r="H216" t="str">
            <v>建）地質</v>
          </cell>
          <cell r="I216" t="str">
            <v>試掘横杭</v>
          </cell>
          <cell r="J216" t="str">
            <v>有刺鉄線</v>
          </cell>
          <cell r="K216" t="str">
            <v>＃１４、76mm、280m/巻</v>
          </cell>
          <cell r="L216" t="str">
            <v>ｍ</v>
          </cell>
          <cell r="M216">
            <v>13</v>
          </cell>
          <cell r="N216" t="str">
            <v>　</v>
          </cell>
          <cell r="O216" t="str">
            <v>　</v>
          </cell>
          <cell r="Q216" t="str">
            <v>Ｈ８</v>
          </cell>
        </row>
        <row r="217">
          <cell r="F217">
            <v>23110048</v>
          </cell>
          <cell r="G217" t="str">
            <v>材料費</v>
          </cell>
          <cell r="H217" t="str">
            <v>建）地質</v>
          </cell>
          <cell r="I217" t="str">
            <v>試掘横杭</v>
          </cell>
          <cell r="J217" t="str">
            <v>丸パイプ</v>
          </cell>
          <cell r="K217" t="str">
            <v>横杭シュート受枠用φ48</v>
          </cell>
          <cell r="L217" t="str">
            <v>ｍ</v>
          </cell>
          <cell r="M217">
            <v>13</v>
          </cell>
          <cell r="N217" t="str">
            <v>　</v>
          </cell>
          <cell r="O217" t="str">
            <v>　</v>
          </cell>
          <cell r="Q217" t="str">
            <v>Ｈ８</v>
          </cell>
        </row>
        <row r="218">
          <cell r="F218">
            <v>23110050</v>
          </cell>
          <cell r="G218" t="str">
            <v>材料費</v>
          </cell>
          <cell r="H218" t="str">
            <v>建）地質</v>
          </cell>
          <cell r="I218" t="str">
            <v>試掘横杭</v>
          </cell>
          <cell r="J218" t="str">
            <v>ジョイント</v>
          </cell>
          <cell r="K218" t="str">
            <v>横杭シュート受枠用φ48</v>
          </cell>
          <cell r="L218" t="str">
            <v>個</v>
          </cell>
          <cell r="M218">
            <v>64</v>
          </cell>
          <cell r="N218" t="str">
            <v>　</v>
          </cell>
          <cell r="O218" t="str">
            <v>　</v>
          </cell>
          <cell r="Q218" t="str">
            <v>Ｈ８</v>
          </cell>
        </row>
        <row r="219">
          <cell r="F219">
            <v>23110052</v>
          </cell>
          <cell r="G219" t="str">
            <v>材料費</v>
          </cell>
          <cell r="H219" t="str">
            <v>建）地質</v>
          </cell>
          <cell r="I219" t="str">
            <v>試掘横杭</v>
          </cell>
          <cell r="J219" t="str">
            <v>直交クランプ</v>
          </cell>
          <cell r="K219" t="str">
            <v>横杭シュート受枠用φ48</v>
          </cell>
          <cell r="L219" t="str">
            <v>個</v>
          </cell>
          <cell r="M219">
            <v>78</v>
          </cell>
          <cell r="N219" t="str">
            <v>　</v>
          </cell>
          <cell r="O219" t="str">
            <v>　</v>
          </cell>
          <cell r="Q219" t="str">
            <v>Ｈ８</v>
          </cell>
        </row>
        <row r="220">
          <cell r="F220">
            <v>23110054</v>
          </cell>
          <cell r="G220" t="str">
            <v>材料費</v>
          </cell>
          <cell r="H220" t="str">
            <v>建）地質</v>
          </cell>
          <cell r="I220" t="str">
            <v>試掘横杭</v>
          </cell>
          <cell r="J220" t="str">
            <v>自在クランプ</v>
          </cell>
          <cell r="K220" t="str">
            <v>横杭シュート受枠用φ48</v>
          </cell>
          <cell r="L220" t="str">
            <v>個</v>
          </cell>
          <cell r="M220">
            <v>78</v>
          </cell>
          <cell r="N220" t="str">
            <v>　</v>
          </cell>
          <cell r="O220" t="str">
            <v>　</v>
          </cell>
          <cell r="Q220" t="str">
            <v>Ｈ８</v>
          </cell>
        </row>
        <row r="221">
          <cell r="F221">
            <v>23110056</v>
          </cell>
          <cell r="G221" t="str">
            <v>材料費</v>
          </cell>
          <cell r="H221" t="str">
            <v>建）地質</v>
          </cell>
          <cell r="I221" t="str">
            <v>試掘横杭</v>
          </cell>
          <cell r="J221" t="str">
            <v>敷板</v>
          </cell>
          <cell r="K221" t="str">
            <v>横杭シュート受枠用3*24*40</v>
          </cell>
          <cell r="L221" t="str">
            <v>枚</v>
          </cell>
          <cell r="M221">
            <v>472</v>
          </cell>
          <cell r="N221" t="str">
            <v>　</v>
          </cell>
          <cell r="O221" t="str">
            <v>　</v>
          </cell>
          <cell r="Q221" t="str">
            <v>Ｈ８</v>
          </cell>
        </row>
        <row r="222">
          <cell r="F222">
            <v>23110058</v>
          </cell>
          <cell r="G222" t="str">
            <v>材料費</v>
          </cell>
          <cell r="H222" t="str">
            <v>建）地質</v>
          </cell>
          <cell r="I222" t="str">
            <v>原位置試験</v>
          </cell>
          <cell r="J222" t="str">
            <v>パイプ（Ａ）</v>
          </cell>
          <cell r="K222" t="str">
            <v>８０Ａガス管×５ｍ</v>
          </cell>
          <cell r="L222" t="str">
            <v>式</v>
          </cell>
          <cell r="M222">
            <v>4091</v>
          </cell>
          <cell r="N222" t="str">
            <v>　</v>
          </cell>
          <cell r="O222" t="str">
            <v>　</v>
          </cell>
          <cell r="Q222" t="str">
            <v>Ｈ８</v>
          </cell>
        </row>
        <row r="223">
          <cell r="F223">
            <v>23110060</v>
          </cell>
          <cell r="G223" t="str">
            <v>材料費</v>
          </cell>
          <cell r="H223" t="str">
            <v>建）地質</v>
          </cell>
          <cell r="I223" t="str">
            <v>原位置試験</v>
          </cell>
          <cell r="J223" t="str">
            <v>パイプ（Ｂ）</v>
          </cell>
          <cell r="K223" t="str">
            <v>８０Ａガス管×１５ｍ</v>
          </cell>
          <cell r="L223" t="str">
            <v>式</v>
          </cell>
          <cell r="M223">
            <v>12273</v>
          </cell>
          <cell r="N223" t="str">
            <v>　</v>
          </cell>
          <cell r="O223" t="str">
            <v>　</v>
          </cell>
          <cell r="Q223" t="str">
            <v>Ｈ８</v>
          </cell>
        </row>
        <row r="224">
          <cell r="F224">
            <v>23110062</v>
          </cell>
          <cell r="G224" t="str">
            <v>材料費</v>
          </cell>
          <cell r="H224" t="str">
            <v>建）地質</v>
          </cell>
          <cell r="I224" t="str">
            <v>原位置試験</v>
          </cell>
          <cell r="J224" t="str">
            <v>パイプ（Ｃ）</v>
          </cell>
          <cell r="K224" t="str">
            <v>５０Ａガス管×１５ｍ</v>
          </cell>
          <cell r="L224" t="str">
            <v>式</v>
          </cell>
          <cell r="M224">
            <v>7432</v>
          </cell>
          <cell r="N224" t="str">
            <v>　</v>
          </cell>
          <cell r="O224" t="str">
            <v>　</v>
          </cell>
          <cell r="Q224" t="str">
            <v>Ｈ８</v>
          </cell>
        </row>
        <row r="225">
          <cell r="F225">
            <v>23113002</v>
          </cell>
          <cell r="G225" t="str">
            <v>材料費</v>
          </cell>
          <cell r="H225" t="str">
            <v>建）地質</v>
          </cell>
          <cell r="I225" t="str">
            <v>地質概査</v>
          </cell>
          <cell r="J225" t="str">
            <v>マッピング用紙</v>
          </cell>
          <cell r="K225" t="str">
            <v>Ｂ４</v>
          </cell>
          <cell r="L225" t="str">
            <v>枚</v>
          </cell>
          <cell r="M225">
            <v>15</v>
          </cell>
          <cell r="N225" t="str">
            <v>　</v>
          </cell>
          <cell r="O225" t="str">
            <v>　</v>
          </cell>
          <cell r="Q225" t="str">
            <v>Ｈ８</v>
          </cell>
        </row>
        <row r="226">
          <cell r="F226">
            <v>23113004</v>
          </cell>
          <cell r="G226" t="str">
            <v>材料費</v>
          </cell>
          <cell r="H226" t="str">
            <v>建）地質</v>
          </cell>
          <cell r="I226" t="str">
            <v>地質概査</v>
          </cell>
          <cell r="J226" t="str">
            <v>マッピング用紙</v>
          </cell>
          <cell r="K226" t="str">
            <v>Ａ４</v>
          </cell>
          <cell r="L226" t="str">
            <v>枚</v>
          </cell>
          <cell r="M226">
            <v>10</v>
          </cell>
          <cell r="N226" t="str">
            <v>　</v>
          </cell>
          <cell r="O226" t="str">
            <v>　</v>
          </cell>
          <cell r="Q226" t="str">
            <v>Ｈ８</v>
          </cell>
        </row>
        <row r="227">
          <cell r="F227">
            <v>23113006</v>
          </cell>
          <cell r="G227" t="str">
            <v>材料費</v>
          </cell>
          <cell r="H227" t="str">
            <v>建）地質</v>
          </cell>
          <cell r="I227" t="str">
            <v>地質概査</v>
          </cell>
          <cell r="J227" t="str">
            <v>プロトラクター</v>
          </cell>
          <cell r="K227" t="str">
            <v xml:space="preserve"> </v>
          </cell>
          <cell r="L227" t="str">
            <v>枚</v>
          </cell>
          <cell r="M227">
            <v>1140</v>
          </cell>
          <cell r="N227" t="str">
            <v>　</v>
          </cell>
          <cell r="O227" t="str">
            <v>　</v>
          </cell>
          <cell r="Q227" t="str">
            <v>Ｈ８</v>
          </cell>
        </row>
        <row r="228">
          <cell r="F228">
            <v>23113008</v>
          </cell>
          <cell r="G228" t="str">
            <v>材料費</v>
          </cell>
          <cell r="H228" t="str">
            <v>建）地質</v>
          </cell>
          <cell r="I228" t="str">
            <v>物理探査</v>
          </cell>
          <cell r="J228" t="str">
            <v>プロマイド</v>
          </cell>
          <cell r="K228" t="str">
            <v>オシログラフペーパー</v>
          </cell>
          <cell r="L228" t="str">
            <v>巻</v>
          </cell>
          <cell r="M228">
            <v>8560</v>
          </cell>
          <cell r="N228" t="str">
            <v>　</v>
          </cell>
          <cell r="O228" t="str">
            <v>　</v>
          </cell>
          <cell r="Q228" t="str">
            <v>Ｈ８</v>
          </cell>
        </row>
        <row r="229">
          <cell r="F229">
            <v>23113010</v>
          </cell>
          <cell r="G229" t="str">
            <v>材料費</v>
          </cell>
          <cell r="H229" t="str">
            <v>建）地質</v>
          </cell>
          <cell r="I229" t="str">
            <v>成果報告書</v>
          </cell>
          <cell r="J229" t="str">
            <v>成果青焼き代</v>
          </cell>
          <cell r="K229" t="str">
            <v>Ａ１</v>
          </cell>
          <cell r="L229" t="str">
            <v>枚</v>
          </cell>
          <cell r="M229">
            <v>87</v>
          </cell>
          <cell r="N229" t="str">
            <v>　</v>
          </cell>
          <cell r="O229" t="str">
            <v>　</v>
          </cell>
          <cell r="Q229" t="str">
            <v>Ｈ８</v>
          </cell>
        </row>
        <row r="230">
          <cell r="F230">
            <v>23113012</v>
          </cell>
          <cell r="G230" t="str">
            <v>材料費</v>
          </cell>
          <cell r="H230" t="str">
            <v>建）地質</v>
          </cell>
          <cell r="I230" t="str">
            <v>成果報告書</v>
          </cell>
          <cell r="J230" t="str">
            <v>成果青焼き代</v>
          </cell>
          <cell r="K230" t="str">
            <v>Ａ３、Ｂ４</v>
          </cell>
          <cell r="L230" t="str">
            <v>枚</v>
          </cell>
          <cell r="M230">
            <v>28</v>
          </cell>
          <cell r="N230" t="str">
            <v>　</v>
          </cell>
          <cell r="O230" t="str">
            <v>　</v>
          </cell>
          <cell r="Q230" t="str">
            <v>Ｈ８</v>
          </cell>
        </row>
        <row r="231">
          <cell r="F231">
            <v>23113014</v>
          </cell>
          <cell r="G231" t="str">
            <v>材料費</v>
          </cell>
          <cell r="H231" t="str">
            <v>建）地質</v>
          </cell>
          <cell r="I231" t="str">
            <v>成果報告書</v>
          </cell>
          <cell r="J231" t="str">
            <v>成果青焼き代</v>
          </cell>
          <cell r="K231" t="str">
            <v>Ａ４、Ｂ５</v>
          </cell>
          <cell r="L231" t="str">
            <v>枚</v>
          </cell>
          <cell r="M231">
            <v>16</v>
          </cell>
          <cell r="N231" t="str">
            <v>　</v>
          </cell>
          <cell r="O231" t="str">
            <v>　</v>
          </cell>
          <cell r="Q231" t="str">
            <v>Ｈ８</v>
          </cell>
        </row>
        <row r="232">
          <cell r="F232">
            <v>23113016</v>
          </cell>
          <cell r="G232" t="str">
            <v>材料費</v>
          </cell>
          <cell r="H232" t="str">
            <v>建）地質</v>
          </cell>
          <cell r="I232" t="str">
            <v>成果報告書</v>
          </cell>
          <cell r="J232" t="str">
            <v>製本代</v>
          </cell>
          <cell r="K232" t="str">
            <v>クロス巻、くるみ製本　A1</v>
          </cell>
          <cell r="L232" t="str">
            <v>冊</v>
          </cell>
          <cell r="M232">
            <v>2610</v>
          </cell>
          <cell r="N232" t="str">
            <v>　</v>
          </cell>
          <cell r="O232" t="str">
            <v>　</v>
          </cell>
          <cell r="Q232" t="str">
            <v>Ｈ８</v>
          </cell>
        </row>
        <row r="233">
          <cell r="F233">
            <v>23113018</v>
          </cell>
          <cell r="G233" t="str">
            <v>材料費</v>
          </cell>
          <cell r="H233" t="str">
            <v>建）地質</v>
          </cell>
          <cell r="I233" t="str">
            <v>成果報告書</v>
          </cell>
          <cell r="J233" t="str">
            <v>製本代</v>
          </cell>
          <cell r="K233" t="str">
            <v>クロス巻、くるみ製本　A3</v>
          </cell>
          <cell r="L233" t="str">
            <v>冊</v>
          </cell>
          <cell r="M233">
            <v>1120</v>
          </cell>
          <cell r="N233" t="str">
            <v>　</v>
          </cell>
          <cell r="O233" t="str">
            <v>　</v>
          </cell>
          <cell r="Q233" t="str">
            <v>Ｈ８</v>
          </cell>
        </row>
        <row r="234">
          <cell r="F234">
            <v>23113020</v>
          </cell>
          <cell r="G234" t="str">
            <v>材料費</v>
          </cell>
          <cell r="H234" t="str">
            <v>建）地質</v>
          </cell>
          <cell r="I234" t="str">
            <v>成果報告書</v>
          </cell>
          <cell r="J234" t="str">
            <v>製本代</v>
          </cell>
          <cell r="K234" t="str">
            <v>クロス巻、くるみ製本　A4</v>
          </cell>
          <cell r="L234" t="str">
            <v>冊</v>
          </cell>
          <cell r="M234">
            <v>860</v>
          </cell>
          <cell r="N234" t="str">
            <v>　</v>
          </cell>
          <cell r="O234" t="str">
            <v>　</v>
          </cell>
          <cell r="Q234" t="str">
            <v>Ｈ８</v>
          </cell>
        </row>
        <row r="235">
          <cell r="F235">
            <v>23113022</v>
          </cell>
          <cell r="G235" t="str">
            <v>材料費</v>
          </cell>
          <cell r="H235" t="str">
            <v>建）地質</v>
          </cell>
          <cell r="I235" t="str">
            <v>成果報告書</v>
          </cell>
          <cell r="J235" t="str">
            <v>縮刷代</v>
          </cell>
          <cell r="K235" t="str">
            <v>印画紙　A3､B4</v>
          </cell>
          <cell r="L235" t="str">
            <v>枚</v>
          </cell>
          <cell r="M235">
            <v>380</v>
          </cell>
          <cell r="N235" t="str">
            <v>　</v>
          </cell>
          <cell r="O235" t="str">
            <v>　</v>
          </cell>
          <cell r="Q235" t="str">
            <v>Ｈ８</v>
          </cell>
        </row>
        <row r="236">
          <cell r="F236">
            <v>23113024</v>
          </cell>
          <cell r="G236" t="str">
            <v>材料費</v>
          </cell>
          <cell r="H236" t="str">
            <v>建）地質</v>
          </cell>
          <cell r="I236" t="str">
            <v>成果報告書</v>
          </cell>
          <cell r="J236" t="str">
            <v>縮刷代</v>
          </cell>
          <cell r="K236" t="str">
            <v>フィルムベース　A3､B4</v>
          </cell>
          <cell r="L236" t="str">
            <v>枚</v>
          </cell>
          <cell r="M236">
            <v>1060</v>
          </cell>
          <cell r="N236" t="str">
            <v>　</v>
          </cell>
          <cell r="O236" t="str">
            <v>　</v>
          </cell>
          <cell r="Q236" t="str">
            <v>Ｈ８</v>
          </cell>
        </row>
        <row r="237">
          <cell r="F237">
            <v>23113026</v>
          </cell>
          <cell r="G237" t="str">
            <v>材料費</v>
          </cell>
          <cell r="H237" t="str">
            <v>建）地質</v>
          </cell>
          <cell r="I237" t="str">
            <v>成果報告書</v>
          </cell>
          <cell r="J237" t="str">
            <v>縮刷代</v>
          </cell>
          <cell r="K237" t="str">
            <v>印画紙　A4</v>
          </cell>
          <cell r="L237" t="str">
            <v>枚</v>
          </cell>
          <cell r="M237">
            <v>250</v>
          </cell>
          <cell r="N237" t="str">
            <v>　</v>
          </cell>
          <cell r="O237" t="str">
            <v>　</v>
          </cell>
          <cell r="Q237" t="str">
            <v>Ｈ８</v>
          </cell>
        </row>
        <row r="238">
          <cell r="F238">
            <v>23113028</v>
          </cell>
          <cell r="G238" t="str">
            <v>材料費</v>
          </cell>
          <cell r="H238" t="str">
            <v>建）地質</v>
          </cell>
          <cell r="I238" t="str">
            <v>成果報告書</v>
          </cell>
          <cell r="J238" t="str">
            <v>縮刷代</v>
          </cell>
          <cell r="K238" t="str">
            <v>フィルムベース　A4</v>
          </cell>
          <cell r="L238" t="str">
            <v>枚</v>
          </cell>
          <cell r="M238">
            <v>580</v>
          </cell>
          <cell r="N238" t="str">
            <v>　</v>
          </cell>
          <cell r="O238" t="str">
            <v>　</v>
          </cell>
          <cell r="Q238" t="str">
            <v>Ｈ８</v>
          </cell>
        </row>
        <row r="239">
          <cell r="F239">
            <v>23113030</v>
          </cell>
          <cell r="G239" t="str">
            <v>材料費</v>
          </cell>
          <cell r="H239" t="str">
            <v>建）地質</v>
          </cell>
          <cell r="I239" t="str">
            <v>成果報告書</v>
          </cell>
          <cell r="J239" t="str">
            <v>縮刷代</v>
          </cell>
          <cell r="K239" t="str">
            <v>印画紙　B5</v>
          </cell>
          <cell r="L239" t="str">
            <v>枚</v>
          </cell>
          <cell r="M239">
            <v>220</v>
          </cell>
          <cell r="N239" t="str">
            <v>　</v>
          </cell>
          <cell r="O239" t="str">
            <v>　</v>
          </cell>
          <cell r="Q239" t="str">
            <v>Ｈ８</v>
          </cell>
        </row>
        <row r="240">
          <cell r="F240">
            <v>23113032</v>
          </cell>
          <cell r="G240" t="str">
            <v>材料費</v>
          </cell>
          <cell r="H240" t="str">
            <v>建）地質</v>
          </cell>
          <cell r="I240" t="str">
            <v>成果報告書</v>
          </cell>
          <cell r="J240" t="str">
            <v>縮刷代</v>
          </cell>
          <cell r="K240" t="str">
            <v>フィルムベース　B5</v>
          </cell>
          <cell r="L240" t="str">
            <v>枚</v>
          </cell>
          <cell r="M240">
            <v>480</v>
          </cell>
          <cell r="N240" t="str">
            <v>　</v>
          </cell>
          <cell r="O240" t="str">
            <v>　</v>
          </cell>
          <cell r="Q240" t="str">
            <v>Ｈ８</v>
          </cell>
        </row>
        <row r="241">
          <cell r="F241">
            <v>23113034</v>
          </cell>
          <cell r="G241" t="str">
            <v>材料費</v>
          </cell>
          <cell r="H241" t="str">
            <v>建）地質</v>
          </cell>
          <cell r="I241" t="str">
            <v>成果報告書</v>
          </cell>
          <cell r="J241" t="str">
            <v>トレース材料</v>
          </cell>
          <cell r="K241" t="str">
            <v>Ａ１</v>
          </cell>
          <cell r="L241" t="str">
            <v>枚</v>
          </cell>
          <cell r="M241">
            <v>99</v>
          </cell>
          <cell r="N241" t="str">
            <v>　</v>
          </cell>
          <cell r="O241" t="str">
            <v>　</v>
          </cell>
          <cell r="Q241" t="str">
            <v>Ｈ８</v>
          </cell>
        </row>
        <row r="242">
          <cell r="F242">
            <v>23113036</v>
          </cell>
          <cell r="G242" t="str">
            <v>材料費</v>
          </cell>
          <cell r="H242" t="str">
            <v>建）地質</v>
          </cell>
          <cell r="I242" t="str">
            <v>成果報告書</v>
          </cell>
          <cell r="J242" t="str">
            <v>金文字製本</v>
          </cell>
          <cell r="K242" t="str">
            <v xml:space="preserve"> </v>
          </cell>
          <cell r="L242" t="str">
            <v>冊</v>
          </cell>
          <cell r="M242">
            <v>3400</v>
          </cell>
          <cell r="N242" t="str">
            <v>　</v>
          </cell>
          <cell r="O242" t="str">
            <v>　</v>
          </cell>
          <cell r="Q242" t="str">
            <v>Ｈ８</v>
          </cell>
        </row>
        <row r="243">
          <cell r="F243">
            <v>23116002</v>
          </cell>
          <cell r="G243" t="str">
            <v>材料費</v>
          </cell>
          <cell r="H243" t="str">
            <v>建）地質</v>
          </cell>
          <cell r="I243" t="str">
            <v>地質概査</v>
          </cell>
          <cell r="J243" t="str">
            <v>普通フィルム（白黒）</v>
          </cell>
          <cell r="K243" t="str">
            <v>３６枚撮り</v>
          </cell>
          <cell r="L243" t="str">
            <v>本</v>
          </cell>
          <cell r="M243">
            <v>355</v>
          </cell>
          <cell r="N243" t="str">
            <v>　</v>
          </cell>
          <cell r="O243" t="str">
            <v>　</v>
          </cell>
          <cell r="Q243" t="str">
            <v>Ｈ９</v>
          </cell>
        </row>
        <row r="244">
          <cell r="F244">
            <v>23116004</v>
          </cell>
          <cell r="G244" t="str">
            <v>材料費</v>
          </cell>
          <cell r="H244" t="str">
            <v>建）地質</v>
          </cell>
          <cell r="I244" t="str">
            <v>地質概査</v>
          </cell>
          <cell r="J244" t="str">
            <v>カラーフィルム</v>
          </cell>
          <cell r="K244" t="str">
            <v>３６枚撮り</v>
          </cell>
          <cell r="L244" t="str">
            <v>本</v>
          </cell>
          <cell r="M244">
            <v>545</v>
          </cell>
          <cell r="N244" t="str">
            <v>　</v>
          </cell>
          <cell r="O244" t="str">
            <v>　</v>
          </cell>
          <cell r="Q244" t="str">
            <v>Ｈ９</v>
          </cell>
        </row>
        <row r="245">
          <cell r="F245">
            <v>23116006</v>
          </cell>
          <cell r="G245" t="str">
            <v>材料費</v>
          </cell>
          <cell r="H245" t="str">
            <v>建）地質</v>
          </cell>
          <cell r="I245" t="str">
            <v>地質概査</v>
          </cell>
          <cell r="J245" t="str">
            <v>現像</v>
          </cell>
          <cell r="K245" t="str">
            <v>白黒</v>
          </cell>
          <cell r="L245" t="str">
            <v>本</v>
          </cell>
          <cell r="M245">
            <v>307</v>
          </cell>
          <cell r="N245" t="str">
            <v>　</v>
          </cell>
          <cell r="O245" t="str">
            <v>　</v>
          </cell>
          <cell r="Q245" t="str">
            <v>Ｈ９</v>
          </cell>
        </row>
        <row r="246">
          <cell r="F246">
            <v>23116008</v>
          </cell>
          <cell r="G246" t="str">
            <v>材料費</v>
          </cell>
          <cell r="H246" t="str">
            <v>建）地質</v>
          </cell>
          <cell r="I246" t="str">
            <v>地質概査</v>
          </cell>
          <cell r="J246" t="str">
            <v>現像</v>
          </cell>
          <cell r="K246" t="str">
            <v>カラー</v>
          </cell>
          <cell r="L246" t="str">
            <v>本</v>
          </cell>
          <cell r="M246">
            <v>460</v>
          </cell>
          <cell r="N246" t="str">
            <v>　</v>
          </cell>
          <cell r="O246" t="str">
            <v>　</v>
          </cell>
          <cell r="Q246" t="str">
            <v>Ｈ９</v>
          </cell>
        </row>
        <row r="247">
          <cell r="F247">
            <v>23116010</v>
          </cell>
          <cell r="G247" t="str">
            <v>材料費</v>
          </cell>
          <cell r="H247" t="str">
            <v>建）地質</v>
          </cell>
          <cell r="I247" t="str">
            <v>地質概査</v>
          </cell>
          <cell r="J247" t="str">
            <v>焼付</v>
          </cell>
          <cell r="K247" t="str">
            <v>サービス白黒</v>
          </cell>
          <cell r="L247" t="str">
            <v>枚</v>
          </cell>
          <cell r="M247">
            <v>29</v>
          </cell>
          <cell r="N247" t="str">
            <v>　</v>
          </cell>
          <cell r="O247" t="str">
            <v>　</v>
          </cell>
          <cell r="Q247" t="str">
            <v>Ｈ９</v>
          </cell>
        </row>
        <row r="248">
          <cell r="F248">
            <v>23116012</v>
          </cell>
          <cell r="G248" t="str">
            <v>材料費</v>
          </cell>
          <cell r="H248" t="str">
            <v>建）地質</v>
          </cell>
          <cell r="I248" t="str">
            <v>地質概査</v>
          </cell>
          <cell r="J248" t="str">
            <v>焼付</v>
          </cell>
          <cell r="K248" t="str">
            <v>サービスカラー</v>
          </cell>
          <cell r="L248" t="str">
            <v>枚</v>
          </cell>
          <cell r="M248">
            <v>34</v>
          </cell>
          <cell r="N248" t="str">
            <v>　</v>
          </cell>
          <cell r="O248" t="str">
            <v>　</v>
          </cell>
          <cell r="Q248" t="str">
            <v>Ｈ９</v>
          </cell>
        </row>
        <row r="249">
          <cell r="F249">
            <v>23116014</v>
          </cell>
          <cell r="G249" t="str">
            <v>材料費</v>
          </cell>
          <cell r="H249" t="str">
            <v>建）地質</v>
          </cell>
          <cell r="I249" t="str">
            <v>地質概査</v>
          </cell>
          <cell r="J249" t="str">
            <v>焼付</v>
          </cell>
          <cell r="K249" t="str">
            <v>キャビネ白黒</v>
          </cell>
          <cell r="L249" t="str">
            <v>枚</v>
          </cell>
          <cell r="M249">
            <v>150</v>
          </cell>
          <cell r="N249" t="str">
            <v>　</v>
          </cell>
          <cell r="O249" t="str">
            <v>　</v>
          </cell>
          <cell r="Q249" t="str">
            <v>Ｈ９</v>
          </cell>
        </row>
        <row r="250">
          <cell r="F250">
            <v>23116016</v>
          </cell>
          <cell r="G250" t="str">
            <v>材料費</v>
          </cell>
          <cell r="H250" t="str">
            <v>建）地質</v>
          </cell>
          <cell r="I250" t="str">
            <v>地質概査</v>
          </cell>
          <cell r="J250" t="str">
            <v>焼付</v>
          </cell>
          <cell r="K250" t="str">
            <v>キャビネカラー</v>
          </cell>
          <cell r="L250" t="str">
            <v>枚</v>
          </cell>
          <cell r="M250">
            <v>145</v>
          </cell>
          <cell r="N250" t="str">
            <v>　</v>
          </cell>
          <cell r="O250" t="str">
            <v>　</v>
          </cell>
          <cell r="Q250" t="str">
            <v>Ｈ９</v>
          </cell>
        </row>
        <row r="251">
          <cell r="F251">
            <v>23116018</v>
          </cell>
          <cell r="G251" t="str">
            <v>材料費</v>
          </cell>
          <cell r="H251" t="str">
            <v>建）地質</v>
          </cell>
          <cell r="I251" t="str">
            <v>物理探査</v>
          </cell>
          <cell r="J251" t="str">
            <v>現像定着液</v>
          </cell>
          <cell r="K251" t="str">
            <v xml:space="preserve"> </v>
          </cell>
          <cell r="L251" t="str">
            <v>組</v>
          </cell>
          <cell r="M251">
            <v>497</v>
          </cell>
          <cell r="N251" t="str">
            <v>　</v>
          </cell>
          <cell r="O251" t="str">
            <v>　</v>
          </cell>
          <cell r="Q251" t="str">
            <v>Ｈ９</v>
          </cell>
        </row>
        <row r="252">
          <cell r="F252">
            <v>23122002</v>
          </cell>
          <cell r="G252" t="str">
            <v>材料費</v>
          </cell>
          <cell r="H252" t="str">
            <v>建）地質</v>
          </cell>
          <cell r="I252" t="str">
            <v>機械ﾎﾞｰﾘﾝｸﾞ</v>
          </cell>
          <cell r="J252" t="str">
            <v>メタル・クラウン</v>
          </cell>
          <cell r="K252" t="str">
            <v>φ４６用</v>
          </cell>
          <cell r="L252" t="str">
            <v>個</v>
          </cell>
          <cell r="M252">
            <v>2650</v>
          </cell>
          <cell r="N252" t="str">
            <v>　</v>
          </cell>
          <cell r="O252" t="str">
            <v>　</v>
          </cell>
          <cell r="Q252" t="str">
            <v>Ｈ９</v>
          </cell>
        </row>
        <row r="253">
          <cell r="F253">
            <v>23122004</v>
          </cell>
          <cell r="G253" t="str">
            <v>材料費</v>
          </cell>
          <cell r="H253" t="str">
            <v>建）地質</v>
          </cell>
          <cell r="I253" t="str">
            <v>機械ﾎﾞｰﾘﾝｸﾞ</v>
          </cell>
          <cell r="J253" t="str">
            <v>メタル・クラウン</v>
          </cell>
          <cell r="K253" t="str">
            <v>φ５６用</v>
          </cell>
          <cell r="L253" t="str">
            <v>個</v>
          </cell>
          <cell r="M253">
            <v>2890</v>
          </cell>
          <cell r="N253" t="str">
            <v>　</v>
          </cell>
          <cell r="O253" t="str">
            <v>　</v>
          </cell>
          <cell r="Q253" t="str">
            <v>Ｈ９</v>
          </cell>
        </row>
        <row r="254">
          <cell r="F254">
            <v>23122006</v>
          </cell>
          <cell r="G254" t="str">
            <v>材料費</v>
          </cell>
          <cell r="H254" t="str">
            <v>建）地質</v>
          </cell>
          <cell r="I254" t="str">
            <v>機械ﾎﾞｰﾘﾝｸﾞ</v>
          </cell>
          <cell r="J254" t="str">
            <v>メタル・クラウン</v>
          </cell>
          <cell r="K254" t="str">
            <v>φ６６</v>
          </cell>
          <cell r="L254" t="str">
            <v>個</v>
          </cell>
          <cell r="M254">
            <v>3080</v>
          </cell>
          <cell r="N254" t="str">
            <v>　</v>
          </cell>
          <cell r="O254" t="str">
            <v>　</v>
          </cell>
          <cell r="Q254" t="str">
            <v>Ｈ９</v>
          </cell>
        </row>
        <row r="255">
          <cell r="F255">
            <v>23122008</v>
          </cell>
          <cell r="G255" t="str">
            <v>材料費</v>
          </cell>
          <cell r="H255" t="str">
            <v>建）地質</v>
          </cell>
          <cell r="I255" t="str">
            <v>機械ﾎﾞｰﾘﾝｸﾞ</v>
          </cell>
          <cell r="J255" t="str">
            <v>メタル・クラウン</v>
          </cell>
          <cell r="K255" t="str">
            <v>φ７６</v>
          </cell>
          <cell r="L255" t="str">
            <v>個</v>
          </cell>
          <cell r="M255">
            <v>3730</v>
          </cell>
          <cell r="N255" t="str">
            <v>　</v>
          </cell>
          <cell r="O255" t="str">
            <v>　</v>
          </cell>
          <cell r="Q255" t="str">
            <v>Ｈ９</v>
          </cell>
        </row>
        <row r="256">
          <cell r="F256">
            <v>23122010</v>
          </cell>
          <cell r="G256" t="str">
            <v>材料費</v>
          </cell>
          <cell r="H256" t="str">
            <v>建）地質</v>
          </cell>
          <cell r="I256" t="str">
            <v>機械ﾎﾞｰﾘﾝｸﾞ</v>
          </cell>
          <cell r="J256" t="str">
            <v>メタル・クラウン</v>
          </cell>
          <cell r="K256" t="str">
            <v>φ８６</v>
          </cell>
          <cell r="L256" t="str">
            <v>個</v>
          </cell>
          <cell r="M256">
            <v>3850</v>
          </cell>
          <cell r="N256" t="str">
            <v>　</v>
          </cell>
          <cell r="O256" t="str">
            <v>　</v>
          </cell>
          <cell r="Q256" t="str">
            <v>Ｈ９</v>
          </cell>
        </row>
        <row r="257">
          <cell r="F257">
            <v>23122012</v>
          </cell>
          <cell r="G257" t="str">
            <v>材料費</v>
          </cell>
          <cell r="H257" t="str">
            <v>建）地質</v>
          </cell>
          <cell r="I257" t="str">
            <v>機械ﾎﾞｰﾘﾝｸﾞ</v>
          </cell>
          <cell r="J257" t="str">
            <v>メタル・クラウン</v>
          </cell>
          <cell r="K257" t="str">
            <v>φ１０１</v>
          </cell>
          <cell r="L257" t="str">
            <v>個</v>
          </cell>
          <cell r="M257">
            <v>4880</v>
          </cell>
          <cell r="N257" t="str">
            <v>　</v>
          </cell>
          <cell r="O257" t="str">
            <v>　</v>
          </cell>
          <cell r="Q257" t="str">
            <v>Ｈ９</v>
          </cell>
        </row>
        <row r="258">
          <cell r="F258">
            <v>23122014</v>
          </cell>
          <cell r="G258" t="str">
            <v>材料費</v>
          </cell>
          <cell r="H258" t="str">
            <v>建）地質</v>
          </cell>
          <cell r="I258" t="str">
            <v>機械ﾎﾞｰﾘﾝｸﾞ</v>
          </cell>
          <cell r="J258" t="str">
            <v>メタル・クラウン</v>
          </cell>
          <cell r="K258" t="str">
            <v>φ１１６</v>
          </cell>
          <cell r="L258" t="str">
            <v>個</v>
          </cell>
          <cell r="M258">
            <v>6160</v>
          </cell>
          <cell r="N258" t="str">
            <v>　</v>
          </cell>
          <cell r="O258" t="str">
            <v>　</v>
          </cell>
          <cell r="Q258" t="str">
            <v>Ｈ９</v>
          </cell>
        </row>
        <row r="259">
          <cell r="F259">
            <v>23122016</v>
          </cell>
          <cell r="G259" t="str">
            <v>材料費</v>
          </cell>
          <cell r="H259" t="str">
            <v>建）地質</v>
          </cell>
          <cell r="I259" t="str">
            <v>機械ﾎﾞｰﾘﾝｸﾞ</v>
          </cell>
          <cell r="J259" t="str">
            <v>メタル・クラウン</v>
          </cell>
          <cell r="K259" t="str">
            <v>φ１３１</v>
          </cell>
          <cell r="L259" t="str">
            <v>個</v>
          </cell>
          <cell r="M259">
            <v>7160</v>
          </cell>
          <cell r="N259" t="str">
            <v>　</v>
          </cell>
          <cell r="O259" t="str">
            <v>　</v>
          </cell>
          <cell r="Q259" t="str">
            <v>Ｈ９</v>
          </cell>
        </row>
        <row r="260">
          <cell r="F260">
            <v>23122018</v>
          </cell>
          <cell r="G260" t="str">
            <v>材料費</v>
          </cell>
          <cell r="H260" t="str">
            <v>建）地質</v>
          </cell>
          <cell r="I260" t="str">
            <v>機械ﾎﾞｰﾘﾝｸﾞ</v>
          </cell>
          <cell r="J260" t="str">
            <v>メタル・クラウン</v>
          </cell>
          <cell r="K260" t="str">
            <v>φ１４６</v>
          </cell>
          <cell r="L260" t="str">
            <v>個</v>
          </cell>
          <cell r="M260">
            <v>8540</v>
          </cell>
          <cell r="N260" t="str">
            <v>　</v>
          </cell>
          <cell r="O260" t="str">
            <v>　</v>
          </cell>
          <cell r="Q260" t="str">
            <v>Ｈ９</v>
          </cell>
        </row>
        <row r="261">
          <cell r="F261">
            <v>23122020</v>
          </cell>
          <cell r="G261" t="str">
            <v>材料費</v>
          </cell>
          <cell r="H261" t="str">
            <v>建）地質</v>
          </cell>
          <cell r="I261" t="str">
            <v>機械ﾎﾞｰﾘﾝｸﾞ</v>
          </cell>
          <cell r="J261" t="str">
            <v>シングルコアチューブ</v>
          </cell>
          <cell r="K261" t="str">
            <v>φ４６用＝１．５ｍ</v>
          </cell>
          <cell r="L261" t="str">
            <v>本</v>
          </cell>
          <cell r="M261">
            <v>6460</v>
          </cell>
          <cell r="N261" t="str">
            <v>　</v>
          </cell>
          <cell r="O261" t="str">
            <v>　</v>
          </cell>
          <cell r="Q261" t="str">
            <v>Ｈ９</v>
          </cell>
        </row>
        <row r="262">
          <cell r="F262">
            <v>23122022</v>
          </cell>
          <cell r="G262" t="str">
            <v>材料費</v>
          </cell>
          <cell r="H262" t="str">
            <v>建）地質</v>
          </cell>
          <cell r="I262" t="str">
            <v>機械ﾎﾞｰﾘﾝｸﾞ</v>
          </cell>
          <cell r="J262" t="str">
            <v>シングルコアチューブ</v>
          </cell>
          <cell r="K262" t="str">
            <v>φ５６</v>
          </cell>
          <cell r="L262" t="str">
            <v>本</v>
          </cell>
          <cell r="M262">
            <v>7700</v>
          </cell>
          <cell r="N262" t="str">
            <v>　</v>
          </cell>
          <cell r="O262" t="str">
            <v>　</v>
          </cell>
          <cell r="Q262" t="str">
            <v>Ｈ９</v>
          </cell>
        </row>
        <row r="263">
          <cell r="F263">
            <v>23122024</v>
          </cell>
          <cell r="G263" t="str">
            <v>材料費</v>
          </cell>
          <cell r="H263" t="str">
            <v>建）地質</v>
          </cell>
          <cell r="I263" t="str">
            <v>機械ﾎﾞｰﾘﾝｸﾞ</v>
          </cell>
          <cell r="J263" t="str">
            <v>シングルコアチューブ</v>
          </cell>
          <cell r="K263" t="str">
            <v>φ６６</v>
          </cell>
          <cell r="L263" t="str">
            <v>本</v>
          </cell>
          <cell r="M263">
            <v>8930</v>
          </cell>
          <cell r="N263" t="str">
            <v>　</v>
          </cell>
          <cell r="O263" t="str">
            <v>　</v>
          </cell>
          <cell r="Q263" t="str">
            <v>Ｈ９</v>
          </cell>
        </row>
        <row r="264">
          <cell r="F264">
            <v>23122026</v>
          </cell>
          <cell r="G264" t="str">
            <v>材料費</v>
          </cell>
          <cell r="H264" t="str">
            <v>建）地質</v>
          </cell>
          <cell r="I264" t="str">
            <v>機械ﾎﾞｰﾘﾝｸﾞ</v>
          </cell>
          <cell r="J264" t="str">
            <v>シングルコアチューブ</v>
          </cell>
          <cell r="K264" t="str">
            <v>φ７６</v>
          </cell>
          <cell r="L264" t="str">
            <v>本</v>
          </cell>
          <cell r="M264">
            <v>10300</v>
          </cell>
          <cell r="N264" t="str">
            <v>　</v>
          </cell>
          <cell r="O264" t="str">
            <v>　</v>
          </cell>
          <cell r="Q264" t="str">
            <v>Ｈ９</v>
          </cell>
        </row>
        <row r="265">
          <cell r="F265">
            <v>23122028</v>
          </cell>
          <cell r="G265" t="str">
            <v>材料費</v>
          </cell>
          <cell r="H265" t="str">
            <v>建）地質</v>
          </cell>
          <cell r="I265" t="str">
            <v>機械ﾎﾞｰﾘﾝｸﾞ</v>
          </cell>
          <cell r="J265" t="str">
            <v>シングルコアチューブ</v>
          </cell>
          <cell r="K265" t="str">
            <v>φ８６</v>
          </cell>
          <cell r="L265" t="str">
            <v>本</v>
          </cell>
          <cell r="M265">
            <v>11500</v>
          </cell>
          <cell r="N265" t="str">
            <v>　</v>
          </cell>
          <cell r="O265" t="str">
            <v>　</v>
          </cell>
          <cell r="Q265" t="str">
            <v>Ｈ９</v>
          </cell>
        </row>
        <row r="266">
          <cell r="F266">
            <v>23122030</v>
          </cell>
          <cell r="G266" t="str">
            <v>材料費</v>
          </cell>
          <cell r="H266" t="str">
            <v>建）地質</v>
          </cell>
          <cell r="I266" t="str">
            <v>機械ﾎﾞｰﾘﾝｸﾞ</v>
          </cell>
          <cell r="J266" t="str">
            <v>シングルコアチューブ</v>
          </cell>
          <cell r="K266" t="str">
            <v>φ１０１</v>
          </cell>
          <cell r="L266" t="str">
            <v>本</v>
          </cell>
          <cell r="M266">
            <v>15100</v>
          </cell>
          <cell r="N266" t="str">
            <v>　</v>
          </cell>
          <cell r="O266" t="str">
            <v>　</v>
          </cell>
          <cell r="Q266" t="str">
            <v>Ｈ９</v>
          </cell>
        </row>
        <row r="267">
          <cell r="F267">
            <v>23122032</v>
          </cell>
          <cell r="G267" t="str">
            <v>材料費</v>
          </cell>
          <cell r="H267" t="str">
            <v>建）地質</v>
          </cell>
          <cell r="I267" t="str">
            <v>機械ﾎﾞｰﾘﾝｸﾞ</v>
          </cell>
          <cell r="J267" t="str">
            <v>シングルコアチューブ</v>
          </cell>
          <cell r="K267" t="str">
            <v>φ１１６</v>
          </cell>
          <cell r="L267" t="str">
            <v>本</v>
          </cell>
          <cell r="M267">
            <v>17500</v>
          </cell>
          <cell r="N267" t="str">
            <v>　</v>
          </cell>
          <cell r="O267" t="str">
            <v>　</v>
          </cell>
          <cell r="Q267" t="str">
            <v>Ｈ９</v>
          </cell>
        </row>
        <row r="268">
          <cell r="F268">
            <v>23122034</v>
          </cell>
          <cell r="G268" t="str">
            <v>材料費</v>
          </cell>
          <cell r="H268" t="str">
            <v>建）地質</v>
          </cell>
          <cell r="I268" t="str">
            <v>機械ﾎﾞｰﾘﾝｸﾞ</v>
          </cell>
          <cell r="J268" t="str">
            <v>シングルコアチューブ</v>
          </cell>
          <cell r="K268" t="str">
            <v>φ１３１</v>
          </cell>
          <cell r="L268" t="str">
            <v>本</v>
          </cell>
          <cell r="M268">
            <v>20000</v>
          </cell>
          <cell r="N268" t="str">
            <v>　</v>
          </cell>
          <cell r="O268" t="str">
            <v>　</v>
          </cell>
          <cell r="Q268" t="str">
            <v>Ｈ９</v>
          </cell>
        </row>
        <row r="269">
          <cell r="F269">
            <v>23122036</v>
          </cell>
          <cell r="G269" t="str">
            <v>材料費</v>
          </cell>
          <cell r="H269" t="str">
            <v>建）地質</v>
          </cell>
          <cell r="I269" t="str">
            <v>機械ﾎﾞｰﾘﾝｸﾞ</v>
          </cell>
          <cell r="J269" t="str">
            <v>シングルコアチューブ</v>
          </cell>
          <cell r="K269" t="str">
            <v>φ１４６</v>
          </cell>
          <cell r="L269" t="str">
            <v>本</v>
          </cell>
          <cell r="M269">
            <v>22900</v>
          </cell>
          <cell r="N269" t="str">
            <v>　</v>
          </cell>
          <cell r="O269" t="str">
            <v>　</v>
          </cell>
          <cell r="Q269" t="str">
            <v>Ｈ９</v>
          </cell>
        </row>
        <row r="270">
          <cell r="F270">
            <v>23122038</v>
          </cell>
          <cell r="G270" t="str">
            <v>材料費</v>
          </cell>
          <cell r="H270" t="str">
            <v>建）地質</v>
          </cell>
          <cell r="I270" t="str">
            <v>機械ﾎﾞｰﾘﾝｸﾞ</v>
          </cell>
          <cell r="J270" t="str">
            <v>ダブルコアチューブ</v>
          </cell>
          <cell r="K270" t="str">
            <v>φ４６用＝１．５ｍ</v>
          </cell>
          <cell r="L270" t="str">
            <v>本</v>
          </cell>
          <cell r="M270">
            <v>58500</v>
          </cell>
          <cell r="N270" t="str">
            <v>　</v>
          </cell>
          <cell r="O270" t="str">
            <v>　</v>
          </cell>
          <cell r="Q270" t="str">
            <v>Ｈ９</v>
          </cell>
        </row>
        <row r="271">
          <cell r="F271">
            <v>23122040</v>
          </cell>
          <cell r="G271" t="str">
            <v>材料費</v>
          </cell>
          <cell r="H271" t="str">
            <v>建）地質</v>
          </cell>
          <cell r="I271" t="str">
            <v>機械ﾎﾞｰﾘﾝｸﾞ</v>
          </cell>
          <cell r="J271" t="str">
            <v>ダブルコアチューブ</v>
          </cell>
          <cell r="K271" t="str">
            <v>φ５６</v>
          </cell>
          <cell r="L271" t="str">
            <v>本</v>
          </cell>
          <cell r="M271">
            <v>67100</v>
          </cell>
          <cell r="N271" t="str">
            <v>　</v>
          </cell>
          <cell r="O271" t="str">
            <v>　</v>
          </cell>
          <cell r="Q271" t="str">
            <v>Ｈ９</v>
          </cell>
        </row>
        <row r="272">
          <cell r="F272">
            <v>23122042</v>
          </cell>
          <cell r="G272" t="str">
            <v>材料費</v>
          </cell>
          <cell r="H272" t="str">
            <v>建）地質</v>
          </cell>
          <cell r="I272" t="str">
            <v>機械ﾎﾞｰﾘﾝｸﾞ</v>
          </cell>
          <cell r="J272" t="str">
            <v>ダブルコアチューブ</v>
          </cell>
          <cell r="K272" t="str">
            <v>φ６６</v>
          </cell>
          <cell r="L272" t="str">
            <v>本</v>
          </cell>
          <cell r="M272">
            <v>78300</v>
          </cell>
          <cell r="N272" t="str">
            <v>　</v>
          </cell>
          <cell r="O272" t="str">
            <v>　</v>
          </cell>
          <cell r="Q272" t="str">
            <v>Ｈ９</v>
          </cell>
        </row>
        <row r="273">
          <cell r="F273">
            <v>23122044</v>
          </cell>
          <cell r="G273" t="str">
            <v>材料費</v>
          </cell>
          <cell r="H273" t="str">
            <v>建）地質</v>
          </cell>
          <cell r="I273" t="str">
            <v>機械ﾎﾞｰﾘﾝｸﾞ</v>
          </cell>
          <cell r="J273" t="str">
            <v>ダブルコアチューブ</v>
          </cell>
          <cell r="K273" t="str">
            <v>φ７６</v>
          </cell>
          <cell r="L273" t="str">
            <v>本</v>
          </cell>
          <cell r="M273">
            <v>93300</v>
          </cell>
          <cell r="N273" t="str">
            <v>　</v>
          </cell>
          <cell r="O273" t="str">
            <v>　</v>
          </cell>
          <cell r="Q273" t="str">
            <v>Ｈ９</v>
          </cell>
        </row>
        <row r="274">
          <cell r="F274">
            <v>23122046</v>
          </cell>
          <cell r="G274" t="str">
            <v>材料費</v>
          </cell>
          <cell r="H274" t="str">
            <v>建）地質</v>
          </cell>
          <cell r="I274" t="str">
            <v>機械ﾎﾞｰﾘﾝｸﾞ</v>
          </cell>
          <cell r="J274" t="str">
            <v>ダブルコアチューブ</v>
          </cell>
          <cell r="K274" t="str">
            <v>φ８６</v>
          </cell>
          <cell r="L274" t="str">
            <v>本</v>
          </cell>
          <cell r="M274">
            <v>104000</v>
          </cell>
          <cell r="N274" t="str">
            <v>　</v>
          </cell>
          <cell r="O274" t="str">
            <v>　</v>
          </cell>
          <cell r="Q274" t="str">
            <v>Ｈ９</v>
          </cell>
        </row>
        <row r="275">
          <cell r="F275">
            <v>23122048</v>
          </cell>
          <cell r="G275" t="str">
            <v>材料費</v>
          </cell>
          <cell r="H275" t="str">
            <v>建）地質</v>
          </cell>
          <cell r="I275" t="str">
            <v>機械ﾎﾞｰﾘﾝｸﾞ</v>
          </cell>
          <cell r="J275" t="str">
            <v>コアーフターリング</v>
          </cell>
          <cell r="K275" t="str">
            <v>φ４６シングル</v>
          </cell>
          <cell r="L275" t="str">
            <v>個</v>
          </cell>
          <cell r="M275">
            <v>3150</v>
          </cell>
          <cell r="N275" t="str">
            <v>　</v>
          </cell>
          <cell r="O275" t="str">
            <v>　</v>
          </cell>
          <cell r="Q275" t="str">
            <v>Ｈ９</v>
          </cell>
        </row>
        <row r="276">
          <cell r="F276">
            <v>23122050</v>
          </cell>
          <cell r="G276" t="str">
            <v>材料費</v>
          </cell>
          <cell r="H276" t="str">
            <v>建）地質</v>
          </cell>
          <cell r="I276" t="str">
            <v>機械ﾎﾞｰﾘﾝｸﾞ</v>
          </cell>
          <cell r="J276" t="str">
            <v>コアーフターリング</v>
          </cell>
          <cell r="K276" t="str">
            <v>φ５６</v>
          </cell>
          <cell r="L276" t="str">
            <v>個</v>
          </cell>
          <cell r="M276">
            <v>3680</v>
          </cell>
          <cell r="N276" t="str">
            <v>　</v>
          </cell>
          <cell r="O276" t="str">
            <v>　</v>
          </cell>
          <cell r="Q276" t="str">
            <v>Ｈ９</v>
          </cell>
        </row>
        <row r="277">
          <cell r="F277">
            <v>23122052</v>
          </cell>
          <cell r="G277" t="str">
            <v>材料費</v>
          </cell>
          <cell r="H277" t="str">
            <v>建）地質</v>
          </cell>
          <cell r="I277" t="str">
            <v>機械ﾎﾞｰﾘﾝｸﾞ</v>
          </cell>
          <cell r="J277" t="str">
            <v>コアーフターリング</v>
          </cell>
          <cell r="K277" t="str">
            <v>φ６６</v>
          </cell>
          <cell r="L277" t="str">
            <v>個</v>
          </cell>
          <cell r="M277">
            <v>4620</v>
          </cell>
          <cell r="N277" t="str">
            <v>　</v>
          </cell>
          <cell r="O277" t="str">
            <v>　</v>
          </cell>
          <cell r="Q277" t="str">
            <v>Ｈ９</v>
          </cell>
        </row>
        <row r="278">
          <cell r="F278">
            <v>23122054</v>
          </cell>
          <cell r="G278" t="str">
            <v>材料費</v>
          </cell>
          <cell r="H278" t="str">
            <v>建）地質</v>
          </cell>
          <cell r="I278" t="str">
            <v>機械ﾎﾞｰﾘﾝｸﾞ</v>
          </cell>
          <cell r="J278" t="str">
            <v>コアーフターリング</v>
          </cell>
          <cell r="K278" t="str">
            <v>φ７６</v>
          </cell>
          <cell r="L278" t="str">
            <v>個</v>
          </cell>
          <cell r="M278">
            <v>5320</v>
          </cell>
          <cell r="N278" t="str">
            <v>　</v>
          </cell>
          <cell r="O278" t="str">
            <v>　</v>
          </cell>
          <cell r="Q278" t="str">
            <v>Ｈ９</v>
          </cell>
        </row>
        <row r="279">
          <cell r="F279">
            <v>23122056</v>
          </cell>
          <cell r="G279" t="str">
            <v>材料費</v>
          </cell>
          <cell r="H279" t="str">
            <v>建）地質</v>
          </cell>
          <cell r="I279" t="str">
            <v>機械ﾎﾞｰﾘﾝｸﾞ</v>
          </cell>
          <cell r="J279" t="str">
            <v>コアーフターリング</v>
          </cell>
          <cell r="K279" t="str">
            <v>φ８６</v>
          </cell>
          <cell r="L279" t="str">
            <v>個</v>
          </cell>
          <cell r="M279">
            <v>6230</v>
          </cell>
          <cell r="N279" t="str">
            <v>　</v>
          </cell>
          <cell r="O279" t="str">
            <v>　</v>
          </cell>
          <cell r="Q279" t="str">
            <v>Ｈ９</v>
          </cell>
        </row>
        <row r="280">
          <cell r="F280">
            <v>23122058</v>
          </cell>
          <cell r="G280" t="str">
            <v>材料費</v>
          </cell>
          <cell r="H280" t="str">
            <v>建）地質</v>
          </cell>
          <cell r="I280" t="str">
            <v>機械ﾎﾞｰﾘﾝｸﾞ</v>
          </cell>
          <cell r="J280" t="str">
            <v>コアーフターリング</v>
          </cell>
          <cell r="K280" t="str">
            <v>φ１０１</v>
          </cell>
          <cell r="L280" t="str">
            <v>個</v>
          </cell>
          <cell r="M280">
            <v>7700</v>
          </cell>
          <cell r="N280" t="str">
            <v>　</v>
          </cell>
          <cell r="O280" t="str">
            <v>　</v>
          </cell>
          <cell r="Q280" t="str">
            <v>Ｈ９</v>
          </cell>
        </row>
        <row r="281">
          <cell r="F281">
            <v>23122060</v>
          </cell>
          <cell r="G281" t="str">
            <v>材料費</v>
          </cell>
          <cell r="H281" t="str">
            <v>建）地質</v>
          </cell>
          <cell r="I281" t="str">
            <v>機械ﾎﾞｰﾘﾝｸﾞ</v>
          </cell>
          <cell r="J281" t="str">
            <v>コアーフターリング</v>
          </cell>
          <cell r="K281" t="str">
            <v>φ１１６</v>
          </cell>
          <cell r="L281" t="str">
            <v>個</v>
          </cell>
          <cell r="M281">
            <v>9470</v>
          </cell>
          <cell r="N281" t="str">
            <v>　</v>
          </cell>
          <cell r="O281" t="str">
            <v>　</v>
          </cell>
          <cell r="Q281" t="str">
            <v>Ｈ９</v>
          </cell>
        </row>
        <row r="282">
          <cell r="F282">
            <v>23122062</v>
          </cell>
          <cell r="G282" t="str">
            <v>材料費</v>
          </cell>
          <cell r="H282" t="str">
            <v>建）地質</v>
          </cell>
          <cell r="I282" t="str">
            <v>機械ﾎﾞｰﾘﾝｸﾞ</v>
          </cell>
          <cell r="J282" t="str">
            <v>コアーフターリング</v>
          </cell>
          <cell r="K282" t="str">
            <v>φ１３１</v>
          </cell>
          <cell r="L282" t="str">
            <v>個</v>
          </cell>
          <cell r="M282">
            <v>10000</v>
          </cell>
          <cell r="N282" t="str">
            <v>　</v>
          </cell>
          <cell r="O282" t="str">
            <v>　</v>
          </cell>
          <cell r="Q282" t="str">
            <v>Ｈ９</v>
          </cell>
        </row>
        <row r="283">
          <cell r="F283">
            <v>23122064</v>
          </cell>
          <cell r="G283" t="str">
            <v>材料費</v>
          </cell>
          <cell r="H283" t="str">
            <v>建）地質</v>
          </cell>
          <cell r="I283" t="str">
            <v>機械ﾎﾞｰﾘﾝｸﾞ</v>
          </cell>
          <cell r="J283" t="str">
            <v>コアーフターリング</v>
          </cell>
          <cell r="K283" t="str">
            <v>φ１４６</v>
          </cell>
          <cell r="L283" t="str">
            <v>個</v>
          </cell>
          <cell r="M283">
            <v>12300</v>
          </cell>
          <cell r="N283" t="str">
            <v>　</v>
          </cell>
          <cell r="O283" t="str">
            <v>　</v>
          </cell>
          <cell r="Q283" t="str">
            <v>Ｈ９</v>
          </cell>
        </row>
        <row r="284">
          <cell r="F284">
            <v>23122066</v>
          </cell>
          <cell r="G284" t="str">
            <v>材料費</v>
          </cell>
          <cell r="H284" t="str">
            <v>建）地質</v>
          </cell>
          <cell r="I284" t="str">
            <v>機械ﾎﾞｰﾘﾝｸﾞ</v>
          </cell>
          <cell r="J284" t="str">
            <v>ケーシングパイプ</v>
          </cell>
          <cell r="K284" t="str">
            <v>φ４６用＝１．５ｍ</v>
          </cell>
          <cell r="L284" t="str">
            <v>本</v>
          </cell>
          <cell r="M284">
            <v>4910</v>
          </cell>
          <cell r="N284" t="str">
            <v>　</v>
          </cell>
          <cell r="O284" t="str">
            <v>　</v>
          </cell>
          <cell r="Q284" t="str">
            <v>Ｈ９</v>
          </cell>
        </row>
        <row r="285">
          <cell r="F285">
            <v>23122068</v>
          </cell>
          <cell r="G285" t="str">
            <v>材料費</v>
          </cell>
          <cell r="H285" t="str">
            <v>建）地質</v>
          </cell>
          <cell r="I285" t="str">
            <v>機械ﾎﾞｰﾘﾝｸﾞ</v>
          </cell>
          <cell r="J285" t="str">
            <v>ケーシングパイプ</v>
          </cell>
          <cell r="K285" t="str">
            <v>φ５６</v>
          </cell>
          <cell r="L285" t="str">
            <v>本</v>
          </cell>
          <cell r="M285">
            <v>5740</v>
          </cell>
          <cell r="N285" t="str">
            <v>　</v>
          </cell>
          <cell r="O285" t="str">
            <v>　</v>
          </cell>
          <cell r="Q285" t="str">
            <v>Ｈ９</v>
          </cell>
        </row>
        <row r="286">
          <cell r="F286">
            <v>23122070</v>
          </cell>
          <cell r="G286" t="str">
            <v>材料費</v>
          </cell>
          <cell r="H286" t="str">
            <v>建）地質</v>
          </cell>
          <cell r="I286" t="str">
            <v>機械ﾎﾞｰﾘﾝｸﾞ</v>
          </cell>
          <cell r="J286" t="str">
            <v>ケーシングパイプ</v>
          </cell>
          <cell r="K286" t="str">
            <v>φ６６</v>
          </cell>
          <cell r="L286" t="str">
            <v>本</v>
          </cell>
          <cell r="M286">
            <v>6370</v>
          </cell>
          <cell r="N286" t="str">
            <v>　</v>
          </cell>
          <cell r="O286" t="str">
            <v>　</v>
          </cell>
          <cell r="Q286" t="str">
            <v>Ｈ９</v>
          </cell>
        </row>
        <row r="287">
          <cell r="F287">
            <v>23122072</v>
          </cell>
          <cell r="G287" t="str">
            <v>材料費</v>
          </cell>
          <cell r="H287" t="str">
            <v>建）地質</v>
          </cell>
          <cell r="I287" t="str">
            <v>機械ﾎﾞｰﾘﾝｸﾞ</v>
          </cell>
          <cell r="J287" t="str">
            <v>ケーシングパイプ</v>
          </cell>
          <cell r="K287" t="str">
            <v>φ７６</v>
          </cell>
          <cell r="L287" t="str">
            <v>本</v>
          </cell>
          <cell r="M287">
            <v>7410</v>
          </cell>
          <cell r="N287" t="str">
            <v>　</v>
          </cell>
          <cell r="O287" t="str">
            <v>　</v>
          </cell>
          <cell r="Q287" t="str">
            <v>Ｈ９</v>
          </cell>
        </row>
        <row r="288">
          <cell r="F288">
            <v>23122074</v>
          </cell>
          <cell r="G288" t="str">
            <v>材料費</v>
          </cell>
          <cell r="H288" t="str">
            <v>建）地質</v>
          </cell>
          <cell r="I288" t="str">
            <v>機械ﾎﾞｰﾘﾝｸﾞ</v>
          </cell>
          <cell r="J288" t="str">
            <v>ケーシングパイプ</v>
          </cell>
          <cell r="K288" t="str">
            <v>φ８６</v>
          </cell>
          <cell r="L288" t="str">
            <v>本</v>
          </cell>
          <cell r="M288">
            <v>8310</v>
          </cell>
          <cell r="N288" t="str">
            <v>　</v>
          </cell>
          <cell r="O288" t="str">
            <v>　</v>
          </cell>
          <cell r="Q288" t="str">
            <v>Ｈ９</v>
          </cell>
        </row>
        <row r="289">
          <cell r="F289">
            <v>23122076</v>
          </cell>
          <cell r="G289" t="str">
            <v>材料費</v>
          </cell>
          <cell r="H289" t="str">
            <v>建）地質</v>
          </cell>
          <cell r="I289" t="str">
            <v>機械ﾎﾞｰﾘﾝｸﾞ</v>
          </cell>
          <cell r="J289" t="str">
            <v>ケーシングパイプ</v>
          </cell>
          <cell r="K289" t="str">
            <v>φ１０１</v>
          </cell>
          <cell r="L289" t="str">
            <v>本</v>
          </cell>
          <cell r="M289">
            <v>10700</v>
          </cell>
          <cell r="N289" t="str">
            <v>　</v>
          </cell>
          <cell r="O289" t="str">
            <v>　</v>
          </cell>
          <cell r="Q289" t="str">
            <v>Ｈ９</v>
          </cell>
        </row>
        <row r="290">
          <cell r="F290">
            <v>23122078</v>
          </cell>
          <cell r="G290" t="str">
            <v>材料費</v>
          </cell>
          <cell r="H290" t="str">
            <v>建）地質</v>
          </cell>
          <cell r="I290" t="str">
            <v>機械ﾎﾞｰﾘﾝｸﾞ</v>
          </cell>
          <cell r="J290" t="str">
            <v>ケーシングパイプ</v>
          </cell>
          <cell r="K290" t="str">
            <v>φ１１６</v>
          </cell>
          <cell r="L290" t="str">
            <v>本</v>
          </cell>
          <cell r="M290">
            <v>12700</v>
          </cell>
          <cell r="N290" t="str">
            <v>　</v>
          </cell>
          <cell r="O290" t="str">
            <v>　</v>
          </cell>
          <cell r="Q290" t="str">
            <v>Ｈ９</v>
          </cell>
        </row>
        <row r="291">
          <cell r="F291">
            <v>23122080</v>
          </cell>
          <cell r="G291" t="str">
            <v>材料費</v>
          </cell>
          <cell r="H291" t="str">
            <v>建）地質</v>
          </cell>
          <cell r="I291" t="str">
            <v>機械ﾎﾞｰﾘﾝｸﾞ</v>
          </cell>
          <cell r="J291" t="str">
            <v>ケーシングパイプ</v>
          </cell>
          <cell r="K291" t="str">
            <v>φ１３１</v>
          </cell>
          <cell r="L291" t="str">
            <v>本</v>
          </cell>
          <cell r="M291">
            <v>17700</v>
          </cell>
          <cell r="N291" t="str">
            <v>　</v>
          </cell>
          <cell r="O291" t="str">
            <v>　</v>
          </cell>
          <cell r="Q291" t="str">
            <v>Ｈ９</v>
          </cell>
        </row>
        <row r="292">
          <cell r="F292">
            <v>23122082</v>
          </cell>
          <cell r="G292" t="str">
            <v>材料費</v>
          </cell>
          <cell r="H292" t="str">
            <v>建）地質</v>
          </cell>
          <cell r="I292" t="str">
            <v>機械ﾎﾞｰﾘﾝｸﾞ</v>
          </cell>
          <cell r="J292" t="str">
            <v>ドライブパイプ</v>
          </cell>
          <cell r="K292" t="str">
            <v>φ６６用</v>
          </cell>
          <cell r="L292" t="str">
            <v>本</v>
          </cell>
          <cell r="M292">
            <v>20900</v>
          </cell>
          <cell r="N292" t="str">
            <v>　</v>
          </cell>
          <cell r="O292" t="str">
            <v>　</v>
          </cell>
          <cell r="Q292" t="str">
            <v>Ｈ９</v>
          </cell>
        </row>
        <row r="293">
          <cell r="F293">
            <v>23122084</v>
          </cell>
          <cell r="G293" t="str">
            <v>材料費</v>
          </cell>
          <cell r="H293" t="str">
            <v>建）地質</v>
          </cell>
          <cell r="I293" t="str">
            <v>機械ﾎﾞｰﾘﾝｸﾞ</v>
          </cell>
          <cell r="J293" t="str">
            <v>ドライブパイプ</v>
          </cell>
          <cell r="K293" t="str">
            <v>φ７６</v>
          </cell>
          <cell r="L293" t="str">
            <v>本</v>
          </cell>
          <cell r="M293">
            <v>23300</v>
          </cell>
          <cell r="N293" t="str">
            <v>　</v>
          </cell>
          <cell r="O293" t="str">
            <v>　</v>
          </cell>
          <cell r="Q293" t="str">
            <v>Ｈ９</v>
          </cell>
        </row>
        <row r="294">
          <cell r="F294">
            <v>23122086</v>
          </cell>
          <cell r="G294" t="str">
            <v>材料費</v>
          </cell>
          <cell r="H294" t="str">
            <v>建）地質</v>
          </cell>
          <cell r="I294" t="str">
            <v>機械ﾎﾞｰﾘﾝｸﾞ</v>
          </cell>
          <cell r="J294" t="str">
            <v>ドライブパイプ</v>
          </cell>
          <cell r="K294" t="str">
            <v>φ８６</v>
          </cell>
          <cell r="L294" t="str">
            <v>本</v>
          </cell>
          <cell r="M294">
            <v>26500</v>
          </cell>
          <cell r="N294" t="str">
            <v>　</v>
          </cell>
          <cell r="O294" t="str">
            <v>　</v>
          </cell>
          <cell r="Q294" t="str">
            <v>Ｈ９</v>
          </cell>
        </row>
        <row r="295">
          <cell r="F295">
            <v>23122088</v>
          </cell>
          <cell r="G295" t="str">
            <v>材料費</v>
          </cell>
          <cell r="H295" t="str">
            <v>建）地質</v>
          </cell>
          <cell r="I295" t="str">
            <v>機械ﾎﾞｰﾘﾝｸﾞ</v>
          </cell>
          <cell r="J295" t="str">
            <v>ドライブパイプ</v>
          </cell>
          <cell r="K295" t="str">
            <v>φ１０１</v>
          </cell>
          <cell r="L295" t="str">
            <v>本</v>
          </cell>
          <cell r="M295">
            <v>32100</v>
          </cell>
          <cell r="N295" t="str">
            <v>　</v>
          </cell>
          <cell r="O295" t="str">
            <v>　</v>
          </cell>
          <cell r="Q295" t="str">
            <v>Ｈ９</v>
          </cell>
        </row>
        <row r="296">
          <cell r="F296">
            <v>23122090</v>
          </cell>
          <cell r="G296" t="str">
            <v>材料費</v>
          </cell>
          <cell r="H296" t="str">
            <v>建）地質</v>
          </cell>
          <cell r="I296" t="str">
            <v>機械ﾎﾞｰﾘﾝｸﾞ</v>
          </cell>
          <cell r="J296" t="str">
            <v>ダイヤモンドビット</v>
          </cell>
          <cell r="K296" t="str">
            <v>φ４６用（硬岩）</v>
          </cell>
          <cell r="L296" t="str">
            <v>ｍ</v>
          </cell>
          <cell r="M296">
            <v>3950</v>
          </cell>
          <cell r="N296" t="str">
            <v>　</v>
          </cell>
          <cell r="O296" t="str">
            <v>　</v>
          </cell>
          <cell r="P296" t="str">
            <v>ｻｰﾌｪｽﾀｲﾌﾟ</v>
          </cell>
          <cell r="Q296" t="str">
            <v>Ｈ９</v>
          </cell>
        </row>
        <row r="297">
          <cell r="F297">
            <v>23122092</v>
          </cell>
          <cell r="G297" t="str">
            <v>材料費</v>
          </cell>
          <cell r="H297" t="str">
            <v>建）地質</v>
          </cell>
          <cell r="I297" t="str">
            <v>機械ﾎﾞｰﾘﾝｸﾞ</v>
          </cell>
          <cell r="J297" t="str">
            <v>ダイヤモンドビット</v>
          </cell>
          <cell r="K297" t="str">
            <v>φ５６　（硬岩）</v>
          </cell>
          <cell r="L297" t="str">
            <v>ｍ</v>
          </cell>
          <cell r="M297">
            <v>4720</v>
          </cell>
          <cell r="N297" t="str">
            <v>　</v>
          </cell>
          <cell r="O297" t="str">
            <v>　</v>
          </cell>
          <cell r="P297" t="str">
            <v>ｻｰﾌｪｽﾀｲﾌﾟ</v>
          </cell>
          <cell r="Q297" t="str">
            <v>Ｈ９</v>
          </cell>
        </row>
        <row r="298">
          <cell r="F298">
            <v>23122094</v>
          </cell>
          <cell r="G298" t="str">
            <v>材料費</v>
          </cell>
          <cell r="H298" t="str">
            <v>建）地質</v>
          </cell>
          <cell r="I298" t="str">
            <v>機械ﾎﾞｰﾘﾝｸﾞ</v>
          </cell>
          <cell r="J298" t="str">
            <v>ダイヤモンドビット</v>
          </cell>
          <cell r="K298" t="str">
            <v>φ６６　（硬岩）　</v>
          </cell>
          <cell r="L298" t="str">
            <v>ｍ</v>
          </cell>
          <cell r="M298">
            <v>5760</v>
          </cell>
          <cell r="N298" t="str">
            <v>　</v>
          </cell>
          <cell r="O298" t="str">
            <v>　</v>
          </cell>
          <cell r="P298" t="str">
            <v>ｻｰﾌｪｽﾀｲﾌﾟ</v>
          </cell>
          <cell r="Q298" t="str">
            <v>Ｈ９</v>
          </cell>
        </row>
        <row r="299">
          <cell r="F299">
            <v>23122096</v>
          </cell>
          <cell r="G299" t="str">
            <v>材料費</v>
          </cell>
          <cell r="H299" t="str">
            <v>建）地質</v>
          </cell>
          <cell r="I299" t="str">
            <v>機械ﾎﾞｰﾘﾝｸﾞ</v>
          </cell>
          <cell r="J299" t="str">
            <v>ダイヤモンドビット</v>
          </cell>
          <cell r="K299" t="str">
            <v>φ７６　（硬岩）</v>
          </cell>
          <cell r="L299" t="str">
            <v>ｍ</v>
          </cell>
          <cell r="M299">
            <v>7440</v>
          </cell>
          <cell r="N299" t="str">
            <v>　</v>
          </cell>
          <cell r="O299" t="str">
            <v>　</v>
          </cell>
          <cell r="P299" t="str">
            <v>ｻｰﾌｪｽﾀｲﾌﾟ</v>
          </cell>
          <cell r="Q299" t="str">
            <v>Ｈ９</v>
          </cell>
        </row>
        <row r="300">
          <cell r="F300">
            <v>23122098</v>
          </cell>
          <cell r="G300" t="str">
            <v>材料費</v>
          </cell>
          <cell r="H300" t="str">
            <v>建）地質</v>
          </cell>
          <cell r="I300" t="str">
            <v>機械ﾎﾞｰﾘﾝｸﾞ</v>
          </cell>
          <cell r="J300" t="str">
            <v>ダイヤモンドビット</v>
          </cell>
          <cell r="K300" t="str">
            <v>φ８６　（硬岩）　</v>
          </cell>
          <cell r="L300" t="str">
            <v>ｍ</v>
          </cell>
          <cell r="M300">
            <v>8900</v>
          </cell>
          <cell r="N300" t="str">
            <v>　</v>
          </cell>
          <cell r="O300" t="str">
            <v>　</v>
          </cell>
          <cell r="P300" t="str">
            <v>ｻｰﾌｪｽﾀｲﾌﾟ</v>
          </cell>
          <cell r="Q300" t="str">
            <v>Ｈ９</v>
          </cell>
        </row>
        <row r="301">
          <cell r="F301">
            <v>23122100</v>
          </cell>
          <cell r="G301" t="str">
            <v>材料費</v>
          </cell>
          <cell r="H301" t="str">
            <v>建）地質</v>
          </cell>
          <cell r="I301" t="str">
            <v>機械ﾎﾞｰﾘﾝｸﾞ</v>
          </cell>
          <cell r="J301" t="str">
            <v>ダイヤモンドビット</v>
          </cell>
          <cell r="K301" t="str">
            <v>φ４６　（軟岩）</v>
          </cell>
          <cell r="L301" t="str">
            <v>ｍ</v>
          </cell>
          <cell r="M301">
            <v>1970</v>
          </cell>
          <cell r="N301" t="str">
            <v>　</v>
          </cell>
          <cell r="O301" t="str">
            <v>　</v>
          </cell>
          <cell r="P301" t="str">
            <v>ｻｰﾌｪｽﾀｲﾌﾟ</v>
          </cell>
          <cell r="Q301" t="str">
            <v>Ｈ９</v>
          </cell>
        </row>
        <row r="302">
          <cell r="F302">
            <v>23122102</v>
          </cell>
          <cell r="G302" t="str">
            <v>材料費</v>
          </cell>
          <cell r="H302" t="str">
            <v>建）地質</v>
          </cell>
          <cell r="I302" t="str">
            <v>機械ﾎﾞｰﾘﾝｸﾞ</v>
          </cell>
          <cell r="J302" t="str">
            <v>ダイヤモンドビット</v>
          </cell>
          <cell r="K302" t="str">
            <v>φ５６　（軟岩）</v>
          </cell>
          <cell r="L302" t="str">
            <v>ｍ</v>
          </cell>
          <cell r="M302">
            <v>2360</v>
          </cell>
          <cell r="N302" t="str">
            <v>　</v>
          </cell>
          <cell r="O302" t="str">
            <v>　</v>
          </cell>
          <cell r="P302" t="str">
            <v>ｻｰﾌｪｽﾀｲﾌﾟ</v>
          </cell>
          <cell r="Q302" t="str">
            <v>Ｈ９</v>
          </cell>
        </row>
        <row r="303">
          <cell r="F303">
            <v>23122104</v>
          </cell>
          <cell r="G303" t="str">
            <v>材料費</v>
          </cell>
          <cell r="H303" t="str">
            <v>建）地質</v>
          </cell>
          <cell r="I303" t="str">
            <v>機械ﾎﾞｰﾘﾝｸﾞ</v>
          </cell>
          <cell r="J303" t="str">
            <v>ダイヤモンドビット</v>
          </cell>
          <cell r="K303" t="str">
            <v>φ６６　（軟岩）　</v>
          </cell>
          <cell r="L303" t="str">
            <v>ｍ</v>
          </cell>
          <cell r="M303">
            <v>2880</v>
          </cell>
          <cell r="N303" t="str">
            <v>　</v>
          </cell>
          <cell r="O303" t="str">
            <v>　</v>
          </cell>
          <cell r="P303" t="str">
            <v>ｻｰﾌｪｽﾀｲﾌﾟ</v>
          </cell>
          <cell r="Q303" t="str">
            <v>Ｈ９</v>
          </cell>
        </row>
        <row r="304">
          <cell r="F304">
            <v>23122106</v>
          </cell>
          <cell r="G304" t="str">
            <v>材料費</v>
          </cell>
          <cell r="H304" t="str">
            <v>建）地質</v>
          </cell>
          <cell r="I304" t="str">
            <v>機械ﾎﾞｰﾘﾝｸﾞ</v>
          </cell>
          <cell r="J304" t="str">
            <v>ダイヤモンドビット</v>
          </cell>
          <cell r="K304" t="str">
            <v>φ７６　（軟岩）</v>
          </cell>
          <cell r="L304" t="str">
            <v>ｍ</v>
          </cell>
          <cell r="M304">
            <v>3710</v>
          </cell>
          <cell r="N304" t="str">
            <v>　</v>
          </cell>
          <cell r="O304" t="str">
            <v>　</v>
          </cell>
          <cell r="P304" t="str">
            <v>ｻｰﾌｪｽﾀｲﾌﾟ</v>
          </cell>
          <cell r="Q304" t="str">
            <v>Ｈ９</v>
          </cell>
        </row>
        <row r="305">
          <cell r="F305">
            <v>23122108</v>
          </cell>
          <cell r="G305" t="str">
            <v>材料費</v>
          </cell>
          <cell r="H305" t="str">
            <v>建）地質</v>
          </cell>
          <cell r="I305" t="str">
            <v>機械ﾎﾞｰﾘﾝｸﾞ</v>
          </cell>
          <cell r="J305" t="str">
            <v>ダイヤモンドビット</v>
          </cell>
          <cell r="K305" t="str">
            <v>φ８６　（軟岩）　</v>
          </cell>
          <cell r="L305" t="str">
            <v>ｍ</v>
          </cell>
          <cell r="M305">
            <v>4450</v>
          </cell>
          <cell r="N305" t="str">
            <v>　</v>
          </cell>
          <cell r="O305" t="str">
            <v>　</v>
          </cell>
          <cell r="P305" t="str">
            <v>ｻｰﾌｪｽﾀｲﾌﾟ</v>
          </cell>
          <cell r="Q305" t="str">
            <v>Ｈ９</v>
          </cell>
        </row>
        <row r="306">
          <cell r="F306">
            <v>23122110</v>
          </cell>
          <cell r="G306" t="str">
            <v>材料費</v>
          </cell>
          <cell r="H306" t="str">
            <v>建）地質</v>
          </cell>
          <cell r="I306" t="str">
            <v>機械ﾎﾞｰﾘﾝｸﾞ</v>
          </cell>
          <cell r="J306" t="str">
            <v>ダイヤモンドリーマー</v>
          </cell>
          <cell r="K306" t="str">
            <v>φ４６　（硬岩）</v>
          </cell>
          <cell r="L306" t="str">
            <v>ｍ</v>
          </cell>
          <cell r="M306">
            <v>765</v>
          </cell>
          <cell r="N306" t="str">
            <v>　</v>
          </cell>
          <cell r="O306" t="str">
            <v>　</v>
          </cell>
          <cell r="Q306" t="str">
            <v>Ｈ９</v>
          </cell>
        </row>
        <row r="307">
          <cell r="F307">
            <v>23122112</v>
          </cell>
          <cell r="G307" t="str">
            <v>材料費</v>
          </cell>
          <cell r="H307" t="str">
            <v>建）地質</v>
          </cell>
          <cell r="I307" t="str">
            <v>機械ﾎﾞｰﾘﾝｸﾞ</v>
          </cell>
          <cell r="J307" t="str">
            <v>ダイヤモンドリーマー</v>
          </cell>
          <cell r="K307" t="str">
            <v>φ５６　（硬岩）</v>
          </cell>
          <cell r="L307" t="str">
            <v>ｍ</v>
          </cell>
          <cell r="M307">
            <v>910</v>
          </cell>
          <cell r="N307" t="str">
            <v>　</v>
          </cell>
          <cell r="O307" t="str">
            <v>　</v>
          </cell>
          <cell r="Q307" t="str">
            <v>Ｈ９</v>
          </cell>
        </row>
        <row r="308">
          <cell r="F308">
            <v>23122114</v>
          </cell>
          <cell r="G308" t="str">
            <v>材料費</v>
          </cell>
          <cell r="H308" t="str">
            <v>建）地質</v>
          </cell>
          <cell r="I308" t="str">
            <v>機械ﾎﾞｰﾘﾝｸﾞ</v>
          </cell>
          <cell r="J308" t="str">
            <v>ダイヤモンドリーマー</v>
          </cell>
          <cell r="K308" t="str">
            <v>φ６６　（硬岩）　</v>
          </cell>
          <cell r="L308" t="str">
            <v>ｍ</v>
          </cell>
          <cell r="M308">
            <v>1070</v>
          </cell>
          <cell r="N308" t="str">
            <v>　</v>
          </cell>
          <cell r="O308" t="str">
            <v>　</v>
          </cell>
          <cell r="Q308" t="str">
            <v>Ｈ９</v>
          </cell>
        </row>
        <row r="309">
          <cell r="F309">
            <v>23122116</v>
          </cell>
          <cell r="G309" t="str">
            <v>材料費</v>
          </cell>
          <cell r="H309" t="str">
            <v>建）地質</v>
          </cell>
          <cell r="I309" t="str">
            <v>機械ﾎﾞｰﾘﾝｸﾞ</v>
          </cell>
          <cell r="J309" t="str">
            <v>ダイヤモンドリーマー</v>
          </cell>
          <cell r="K309" t="str">
            <v>φ７６　（硬岩）</v>
          </cell>
          <cell r="L309" t="str">
            <v>ｍ</v>
          </cell>
          <cell r="M309">
            <v>1300</v>
          </cell>
          <cell r="N309" t="str">
            <v>　</v>
          </cell>
          <cell r="O309" t="str">
            <v>　</v>
          </cell>
          <cell r="Q309" t="str">
            <v>Ｈ９</v>
          </cell>
        </row>
        <row r="310">
          <cell r="F310">
            <v>23122118</v>
          </cell>
          <cell r="G310" t="str">
            <v>材料費</v>
          </cell>
          <cell r="H310" t="str">
            <v>建）地質</v>
          </cell>
          <cell r="I310" t="str">
            <v>機械ﾎﾞｰﾘﾝｸﾞ</v>
          </cell>
          <cell r="J310" t="str">
            <v>ダイヤモンドリーマー</v>
          </cell>
          <cell r="K310" t="str">
            <v>φ８６　（硬岩）　</v>
          </cell>
          <cell r="L310" t="str">
            <v>ｍ</v>
          </cell>
          <cell r="M310">
            <v>1560</v>
          </cell>
          <cell r="N310" t="str">
            <v>　</v>
          </cell>
          <cell r="O310" t="str">
            <v>　</v>
          </cell>
          <cell r="Q310" t="str">
            <v>Ｈ９</v>
          </cell>
        </row>
        <row r="311">
          <cell r="F311">
            <v>23122120</v>
          </cell>
          <cell r="G311" t="str">
            <v>材料費</v>
          </cell>
          <cell r="H311" t="str">
            <v>建）地質</v>
          </cell>
          <cell r="I311" t="str">
            <v>機械ﾎﾞｰﾘﾝｸﾞ</v>
          </cell>
          <cell r="J311" t="str">
            <v>ダイヤモンドリーマー</v>
          </cell>
          <cell r="K311" t="str">
            <v>φ４６　（軟岩）</v>
          </cell>
          <cell r="L311" t="str">
            <v>ｍ</v>
          </cell>
          <cell r="M311">
            <v>495</v>
          </cell>
          <cell r="N311" t="str">
            <v>　</v>
          </cell>
          <cell r="O311" t="str">
            <v>　</v>
          </cell>
          <cell r="Q311" t="str">
            <v>Ｈ９</v>
          </cell>
        </row>
        <row r="312">
          <cell r="F312">
            <v>23122122</v>
          </cell>
          <cell r="G312" t="str">
            <v>材料費</v>
          </cell>
          <cell r="H312" t="str">
            <v>建）地質</v>
          </cell>
          <cell r="I312" t="str">
            <v>機械ﾎﾞｰﾘﾝｸﾞ</v>
          </cell>
          <cell r="J312" t="str">
            <v>ダイヤモンドリーマー</v>
          </cell>
          <cell r="K312" t="str">
            <v>φ５６　（軟岩）</v>
          </cell>
          <cell r="L312" t="str">
            <v>ｍ</v>
          </cell>
          <cell r="M312">
            <v>585</v>
          </cell>
          <cell r="N312" t="str">
            <v>　</v>
          </cell>
          <cell r="O312" t="str">
            <v>　</v>
          </cell>
          <cell r="Q312" t="str">
            <v>Ｈ９</v>
          </cell>
        </row>
        <row r="313">
          <cell r="F313">
            <v>23122124</v>
          </cell>
          <cell r="G313" t="str">
            <v>材料費</v>
          </cell>
          <cell r="H313" t="str">
            <v>建）地質</v>
          </cell>
          <cell r="I313" t="str">
            <v>機械ﾎﾞｰﾘﾝｸﾞ</v>
          </cell>
          <cell r="J313" t="str">
            <v>ダイヤモンドリーマー</v>
          </cell>
          <cell r="K313" t="str">
            <v>φ６６　（軟岩）　</v>
          </cell>
          <cell r="L313" t="str">
            <v>ｍ</v>
          </cell>
          <cell r="M313">
            <v>695</v>
          </cell>
          <cell r="N313" t="str">
            <v>　</v>
          </cell>
          <cell r="O313" t="str">
            <v>　</v>
          </cell>
          <cell r="Q313" t="str">
            <v>Ｈ９</v>
          </cell>
        </row>
        <row r="314">
          <cell r="F314">
            <v>23122126</v>
          </cell>
          <cell r="G314" t="str">
            <v>材料費</v>
          </cell>
          <cell r="H314" t="str">
            <v>建）地質</v>
          </cell>
          <cell r="I314" t="str">
            <v>機械ﾎﾞｰﾘﾝｸﾞ</v>
          </cell>
          <cell r="J314" t="str">
            <v>ダイヤモンドリーマー</v>
          </cell>
          <cell r="K314" t="str">
            <v>φ７６　（軟岩）</v>
          </cell>
          <cell r="L314" t="str">
            <v>ｍ</v>
          </cell>
          <cell r="M314">
            <v>845</v>
          </cell>
          <cell r="N314" t="str">
            <v>　</v>
          </cell>
          <cell r="O314" t="str">
            <v>　</v>
          </cell>
          <cell r="Q314" t="str">
            <v>Ｈ９</v>
          </cell>
        </row>
        <row r="315">
          <cell r="F315">
            <v>23122128</v>
          </cell>
          <cell r="G315" t="str">
            <v>材料費</v>
          </cell>
          <cell r="H315" t="str">
            <v>建）地質</v>
          </cell>
          <cell r="I315" t="str">
            <v>機械ﾎﾞｰﾘﾝｸﾞ</v>
          </cell>
          <cell r="J315" t="str">
            <v>ダイヤモンドリーマー</v>
          </cell>
          <cell r="K315" t="str">
            <v>φ８６　（軟岩）　</v>
          </cell>
          <cell r="L315" t="str">
            <v>ｍ</v>
          </cell>
          <cell r="M315">
            <v>1010</v>
          </cell>
          <cell r="N315" t="str">
            <v>　</v>
          </cell>
          <cell r="O315" t="str">
            <v>　</v>
          </cell>
          <cell r="Q315" t="str">
            <v>Ｈ９</v>
          </cell>
        </row>
        <row r="316">
          <cell r="F316">
            <v>23122130</v>
          </cell>
          <cell r="G316" t="str">
            <v>材料費</v>
          </cell>
          <cell r="H316" t="str">
            <v>建）地質</v>
          </cell>
          <cell r="I316" t="str">
            <v>機械ﾎﾞｰﾘﾝｸﾞ</v>
          </cell>
          <cell r="J316" t="str">
            <v>ボーリングロッド</v>
          </cell>
          <cell r="K316" t="str">
            <v>φ40.5mm×3m　</v>
          </cell>
          <cell r="L316" t="str">
            <v>本</v>
          </cell>
          <cell r="M316">
            <v>12700</v>
          </cell>
          <cell r="N316" t="str">
            <v>　</v>
          </cell>
          <cell r="O316" t="str">
            <v>　</v>
          </cell>
          <cell r="Q316" t="str">
            <v>Ｈ９</v>
          </cell>
        </row>
        <row r="317">
          <cell r="F317">
            <v>23122132</v>
          </cell>
          <cell r="G317" t="str">
            <v>材料費</v>
          </cell>
          <cell r="H317" t="str">
            <v>建）地質</v>
          </cell>
          <cell r="I317" t="str">
            <v>機械ﾎﾞｰﾘﾝｸﾞ</v>
          </cell>
          <cell r="J317" t="str">
            <v>シンウォールライナー</v>
          </cell>
          <cell r="K317" t="str">
            <v>φ75mm×1.0m　真鍮製　</v>
          </cell>
          <cell r="L317" t="str">
            <v>本</v>
          </cell>
          <cell r="M317">
            <v>7630</v>
          </cell>
          <cell r="N317" t="str">
            <v>　</v>
          </cell>
          <cell r="O317" t="str">
            <v>　</v>
          </cell>
          <cell r="P317" t="str">
            <v>不攪乱資料採取</v>
          </cell>
          <cell r="Q317" t="str">
            <v>Ｈ９</v>
          </cell>
        </row>
        <row r="318">
          <cell r="F318">
            <v>23122134</v>
          </cell>
          <cell r="G318" t="str">
            <v>材料費</v>
          </cell>
          <cell r="H318" t="str">
            <v>建）地質</v>
          </cell>
          <cell r="I318" t="str">
            <v>機械ﾎﾞｰﾘﾝｸﾞ</v>
          </cell>
          <cell r="J318" t="str">
            <v>内外ゴム</v>
          </cell>
          <cell r="K318" t="str">
            <v xml:space="preserve"> </v>
          </cell>
          <cell r="L318" t="str">
            <v>式</v>
          </cell>
          <cell r="M318">
            <v>12900</v>
          </cell>
          <cell r="N318" t="str">
            <v>　</v>
          </cell>
          <cell r="O318" t="str">
            <v>　</v>
          </cell>
          <cell r="P318" t="str">
            <v>横方向Ｋ値測定</v>
          </cell>
          <cell r="Q318" t="str">
            <v>Ｈ９</v>
          </cell>
        </row>
        <row r="319">
          <cell r="F319">
            <v>23122136</v>
          </cell>
          <cell r="G319" t="str">
            <v>材料費</v>
          </cell>
          <cell r="H319" t="str">
            <v>建）地質</v>
          </cell>
          <cell r="I319" t="str">
            <v>機械ﾎﾞｰﾘﾝｸﾞ</v>
          </cell>
          <cell r="J319" t="str">
            <v>ウォーターホース</v>
          </cell>
          <cell r="K319" t="str">
            <v>φ４０ｍｍ揚水ポンプ用</v>
          </cell>
          <cell r="L319" t="str">
            <v>個</v>
          </cell>
          <cell r="M319">
            <v>820</v>
          </cell>
          <cell r="N319" t="str">
            <v>　</v>
          </cell>
          <cell r="O319" t="str">
            <v>　</v>
          </cell>
          <cell r="Q319" t="str">
            <v>Ｈ９</v>
          </cell>
        </row>
        <row r="320">
          <cell r="F320">
            <v>23122138</v>
          </cell>
          <cell r="G320" t="str">
            <v>材料費</v>
          </cell>
          <cell r="H320" t="str">
            <v>建）地質</v>
          </cell>
          <cell r="I320" t="str">
            <v>物理探査</v>
          </cell>
          <cell r="J320" t="str">
            <v>ダイナマイト</v>
          </cell>
          <cell r="K320" t="str">
            <v>３号桐</v>
          </cell>
          <cell r="L320" t="str">
            <v>㎏</v>
          </cell>
          <cell r="M320">
            <v>1060</v>
          </cell>
          <cell r="N320" t="str">
            <v>　</v>
          </cell>
          <cell r="O320" t="str">
            <v>　</v>
          </cell>
          <cell r="Q320" t="str">
            <v>Ｈ９</v>
          </cell>
        </row>
        <row r="321">
          <cell r="F321">
            <v>23122140</v>
          </cell>
          <cell r="G321" t="str">
            <v>材料費</v>
          </cell>
          <cell r="H321" t="str">
            <v>建）地質</v>
          </cell>
          <cell r="I321" t="str">
            <v>物理探査</v>
          </cell>
          <cell r="J321" t="str">
            <v>電気雷管</v>
          </cell>
          <cell r="K321" t="str">
            <v>瞬発　６号　Ｌ＝１．８ｍ</v>
          </cell>
          <cell r="L321" t="str">
            <v>本</v>
          </cell>
          <cell r="M321">
            <v>223</v>
          </cell>
          <cell r="N321" t="str">
            <v>　</v>
          </cell>
          <cell r="O321" t="str">
            <v>　</v>
          </cell>
          <cell r="Q321" t="str">
            <v>Ｈ９</v>
          </cell>
        </row>
        <row r="322">
          <cell r="F322">
            <v>23122142</v>
          </cell>
          <cell r="G322" t="str">
            <v>材料費</v>
          </cell>
          <cell r="H322" t="str">
            <v>建）地質</v>
          </cell>
          <cell r="I322" t="str">
            <v>物理探査</v>
          </cell>
          <cell r="J322" t="str">
            <v>乾電池</v>
          </cell>
          <cell r="K322" t="str">
            <v>単２×40＋単３×80</v>
          </cell>
          <cell r="L322" t="str">
            <v>式</v>
          </cell>
          <cell r="M322">
            <v>4400</v>
          </cell>
          <cell r="N322" t="str">
            <v>　</v>
          </cell>
          <cell r="O322" t="str">
            <v>　</v>
          </cell>
          <cell r="Q322" t="str">
            <v>Ｈ９</v>
          </cell>
        </row>
        <row r="323">
          <cell r="F323">
            <v>23122144</v>
          </cell>
          <cell r="G323" t="str">
            <v>材料費</v>
          </cell>
          <cell r="H323" t="str">
            <v>建）地質</v>
          </cell>
          <cell r="I323" t="str">
            <v>物理探査</v>
          </cell>
          <cell r="J323" t="str">
            <v>絶縁テープ</v>
          </cell>
          <cell r="K323" t="str">
            <v>30個</v>
          </cell>
          <cell r="L323" t="str">
            <v>式</v>
          </cell>
          <cell r="M323">
            <v>2970</v>
          </cell>
          <cell r="N323" t="str">
            <v>　</v>
          </cell>
          <cell r="O323" t="str">
            <v>　</v>
          </cell>
          <cell r="Q323" t="str">
            <v>Ｈ９</v>
          </cell>
        </row>
        <row r="324">
          <cell r="F324">
            <v>23122146</v>
          </cell>
          <cell r="G324" t="str">
            <v>材料費</v>
          </cell>
          <cell r="H324" t="str">
            <v>建）地質</v>
          </cell>
          <cell r="I324" t="str">
            <v>物理探査</v>
          </cell>
          <cell r="J324" t="str">
            <v>爆発母線</v>
          </cell>
          <cell r="K324" t="str">
            <v>２芯線</v>
          </cell>
          <cell r="L324" t="str">
            <v>ｍ</v>
          </cell>
          <cell r="M324">
            <v>150</v>
          </cell>
          <cell r="N324" t="str">
            <v>　</v>
          </cell>
          <cell r="O324" t="str">
            <v>　</v>
          </cell>
          <cell r="Q324" t="str">
            <v>Ｈ９</v>
          </cell>
        </row>
        <row r="325">
          <cell r="F325">
            <v>23122148</v>
          </cell>
          <cell r="G325" t="str">
            <v>材料費</v>
          </cell>
          <cell r="H325" t="str">
            <v>建）地質</v>
          </cell>
          <cell r="I325" t="str">
            <v>物理探査</v>
          </cell>
          <cell r="J325" t="str">
            <v>電話線</v>
          </cell>
          <cell r="K325" t="str">
            <v xml:space="preserve"> </v>
          </cell>
          <cell r="L325" t="str">
            <v>ｍ</v>
          </cell>
          <cell r="M325">
            <v>74</v>
          </cell>
          <cell r="N325" t="str">
            <v>　</v>
          </cell>
          <cell r="O325" t="str">
            <v>　</v>
          </cell>
          <cell r="Q325" t="str">
            <v>Ｈ９</v>
          </cell>
        </row>
        <row r="326">
          <cell r="F326">
            <v>23122150</v>
          </cell>
          <cell r="G326" t="str">
            <v>材料費</v>
          </cell>
          <cell r="H326" t="str">
            <v>建）地質</v>
          </cell>
          <cell r="I326" t="str">
            <v>物理探査</v>
          </cell>
          <cell r="J326" t="str">
            <v>受信器ケーブル</v>
          </cell>
          <cell r="K326" t="str">
            <v>１２芯線</v>
          </cell>
          <cell r="L326" t="str">
            <v>ｍ</v>
          </cell>
          <cell r="M326">
            <v>598</v>
          </cell>
          <cell r="N326" t="str">
            <v>　</v>
          </cell>
          <cell r="O326" t="str">
            <v>　</v>
          </cell>
          <cell r="Q326" t="str">
            <v>Ｈ９</v>
          </cell>
        </row>
        <row r="327">
          <cell r="F327">
            <v>23122152</v>
          </cell>
          <cell r="G327" t="str">
            <v>材料費</v>
          </cell>
          <cell r="H327" t="str">
            <v>建）地質</v>
          </cell>
          <cell r="I327" t="str">
            <v>物理探査</v>
          </cell>
          <cell r="J327" t="str">
            <v>中継ケーブル</v>
          </cell>
          <cell r="K327" t="str">
            <v xml:space="preserve"> </v>
          </cell>
          <cell r="L327" t="str">
            <v>ｍ</v>
          </cell>
          <cell r="M327">
            <v>1290</v>
          </cell>
          <cell r="N327" t="str">
            <v>　</v>
          </cell>
          <cell r="O327" t="str">
            <v>　</v>
          </cell>
          <cell r="Q327" t="str">
            <v>Ｈ９</v>
          </cell>
        </row>
        <row r="328">
          <cell r="F328">
            <v>23122154</v>
          </cell>
          <cell r="G328" t="str">
            <v>材料費</v>
          </cell>
          <cell r="H328" t="str">
            <v>建）地質</v>
          </cell>
          <cell r="I328" t="str">
            <v>試掘横杭</v>
          </cell>
          <cell r="J328" t="str">
            <v>ダイナマイト</v>
          </cell>
          <cell r="K328" t="str">
            <v>榎２号</v>
          </cell>
          <cell r="L328" t="str">
            <v>㎏</v>
          </cell>
          <cell r="M328">
            <v>1080</v>
          </cell>
          <cell r="N328" t="str">
            <v>　</v>
          </cell>
          <cell r="O328" t="str">
            <v>　</v>
          </cell>
          <cell r="Q328" t="str">
            <v>Ｈ８</v>
          </cell>
        </row>
        <row r="329">
          <cell r="F329">
            <v>23122156</v>
          </cell>
          <cell r="G329" t="str">
            <v>材料費</v>
          </cell>
          <cell r="H329" t="str">
            <v>建）地質</v>
          </cell>
          <cell r="I329" t="str">
            <v>試掘横杭</v>
          </cell>
          <cell r="J329" t="str">
            <v>雷管</v>
          </cell>
          <cell r="K329" t="str">
            <v>ＤＣ段発（２～５段）</v>
          </cell>
          <cell r="L329" t="str">
            <v>個</v>
          </cell>
          <cell r="M329">
            <v>239</v>
          </cell>
          <cell r="N329" t="str">
            <v>　</v>
          </cell>
          <cell r="O329" t="str">
            <v>　</v>
          </cell>
          <cell r="Q329" t="str">
            <v>Ｈ８</v>
          </cell>
        </row>
        <row r="330">
          <cell r="F330">
            <v>23122158</v>
          </cell>
          <cell r="G330" t="str">
            <v>材料費</v>
          </cell>
          <cell r="H330" t="str">
            <v>建）地質</v>
          </cell>
          <cell r="I330" t="str">
            <v>試掘横杭</v>
          </cell>
          <cell r="J330" t="str">
            <v>ビット</v>
          </cell>
          <cell r="K330" t="str">
            <v>カービット　φ２２　３６</v>
          </cell>
          <cell r="L330" t="str">
            <v>個</v>
          </cell>
          <cell r="M330">
            <v>5615</v>
          </cell>
          <cell r="N330" t="str">
            <v>　</v>
          </cell>
          <cell r="O330" t="str">
            <v>　</v>
          </cell>
          <cell r="Q330" t="str">
            <v>Ｈ８</v>
          </cell>
        </row>
        <row r="331">
          <cell r="F331">
            <v>23122160</v>
          </cell>
          <cell r="G331" t="str">
            <v>材料費</v>
          </cell>
          <cell r="H331" t="str">
            <v>建）地質</v>
          </cell>
          <cell r="I331" t="str">
            <v>試掘横杭</v>
          </cell>
          <cell r="J331" t="str">
            <v>ロッド</v>
          </cell>
          <cell r="K331" t="str">
            <v>テーパーロッド２２ｍｍ</v>
          </cell>
          <cell r="L331" t="str">
            <v>本</v>
          </cell>
          <cell r="M331">
            <v>7485</v>
          </cell>
          <cell r="N331" t="str">
            <v>　</v>
          </cell>
          <cell r="O331" t="str">
            <v>　</v>
          </cell>
          <cell r="Q331" t="str">
            <v>Ｈ８</v>
          </cell>
        </row>
        <row r="332">
          <cell r="F332">
            <v>23122162</v>
          </cell>
          <cell r="G332" t="str">
            <v>材料費</v>
          </cell>
          <cell r="H332" t="str">
            <v>建）地質</v>
          </cell>
          <cell r="I332" t="str">
            <v>試掘横杭</v>
          </cell>
          <cell r="J332" t="str">
            <v>電球</v>
          </cell>
          <cell r="K332" t="str">
            <v>１００Ｗ</v>
          </cell>
          <cell r="L332" t="str">
            <v>個</v>
          </cell>
          <cell r="M332">
            <v>75</v>
          </cell>
          <cell r="N332" t="str">
            <v>　</v>
          </cell>
          <cell r="O332" t="str">
            <v>　</v>
          </cell>
          <cell r="Q332" t="str">
            <v>Ｈ８</v>
          </cell>
        </row>
        <row r="333">
          <cell r="F333">
            <v>23122164</v>
          </cell>
          <cell r="G333" t="str">
            <v>材料費</v>
          </cell>
          <cell r="H333" t="str">
            <v>建）地質</v>
          </cell>
          <cell r="I333" t="str">
            <v>試掘横杭</v>
          </cell>
          <cell r="J333" t="str">
            <v>防水ソケット</v>
          </cell>
          <cell r="K333" t="str">
            <v>６Ａ</v>
          </cell>
          <cell r="L333" t="str">
            <v>個</v>
          </cell>
          <cell r="M333">
            <v>315</v>
          </cell>
          <cell r="N333" t="str">
            <v>　</v>
          </cell>
          <cell r="O333" t="str">
            <v>　</v>
          </cell>
          <cell r="Q333" t="str">
            <v>Ｈ８</v>
          </cell>
        </row>
        <row r="334">
          <cell r="F334">
            <v>23122166</v>
          </cell>
          <cell r="G334" t="str">
            <v>材料費</v>
          </cell>
          <cell r="H334" t="str">
            <v>建）地質</v>
          </cell>
          <cell r="I334" t="str">
            <v>試掘横杭</v>
          </cell>
          <cell r="J334" t="str">
            <v>ウォーターホース</v>
          </cell>
          <cell r="K334" t="str">
            <v>50mm揚水ポンプ用</v>
          </cell>
          <cell r="L334" t="str">
            <v>ｍ</v>
          </cell>
          <cell r="M334">
            <v>1280</v>
          </cell>
          <cell r="N334" t="str">
            <v>　</v>
          </cell>
          <cell r="O334" t="str">
            <v>　</v>
          </cell>
          <cell r="Q334" t="str">
            <v>Ｈ８</v>
          </cell>
        </row>
        <row r="335">
          <cell r="F335">
            <v>23122168</v>
          </cell>
          <cell r="G335" t="str">
            <v>材料費</v>
          </cell>
          <cell r="H335" t="str">
            <v>建）地質</v>
          </cell>
          <cell r="I335" t="str">
            <v>試掘横杭</v>
          </cell>
          <cell r="J335" t="str">
            <v>ウォーターホース</v>
          </cell>
          <cell r="K335" t="str">
            <v>13mmレッグ用</v>
          </cell>
          <cell r="L335" t="str">
            <v>ｍ</v>
          </cell>
          <cell r="M335">
            <v>270</v>
          </cell>
          <cell r="N335" t="str">
            <v>　</v>
          </cell>
          <cell r="O335" t="str">
            <v>　</v>
          </cell>
          <cell r="Q335" t="str">
            <v>Ｈ８</v>
          </cell>
        </row>
        <row r="336">
          <cell r="F336">
            <v>23122170</v>
          </cell>
          <cell r="G336" t="str">
            <v>材料費</v>
          </cell>
          <cell r="H336" t="str">
            <v>建）地質</v>
          </cell>
          <cell r="I336" t="str">
            <v>試掘横杭</v>
          </cell>
          <cell r="J336" t="str">
            <v>火薬取扱所</v>
          </cell>
          <cell r="K336" t="str">
            <v xml:space="preserve"> </v>
          </cell>
          <cell r="L336" t="str">
            <v>カ所</v>
          </cell>
          <cell r="M336">
            <v>459000</v>
          </cell>
          <cell r="N336" t="str">
            <v>　</v>
          </cell>
          <cell r="O336" t="str">
            <v>　</v>
          </cell>
          <cell r="Q336" t="str">
            <v>Ｈ８</v>
          </cell>
        </row>
        <row r="337">
          <cell r="F337">
            <v>23122172</v>
          </cell>
          <cell r="G337" t="str">
            <v>材料費</v>
          </cell>
          <cell r="H337" t="str">
            <v>建）地質</v>
          </cell>
          <cell r="I337" t="str">
            <v>試掘横杭</v>
          </cell>
          <cell r="J337" t="str">
            <v>火薬火工所</v>
          </cell>
          <cell r="K337" t="str">
            <v xml:space="preserve"> </v>
          </cell>
          <cell r="L337" t="str">
            <v>カ所</v>
          </cell>
          <cell r="M337">
            <v>54000</v>
          </cell>
          <cell r="N337" t="str">
            <v>　</v>
          </cell>
          <cell r="O337" t="str">
            <v>　</v>
          </cell>
          <cell r="Q337" t="str">
            <v>Ｈ８</v>
          </cell>
        </row>
        <row r="338">
          <cell r="F338">
            <v>23122174</v>
          </cell>
          <cell r="G338" t="str">
            <v>材料費</v>
          </cell>
          <cell r="H338" t="str">
            <v>建）地質</v>
          </cell>
          <cell r="I338" t="str">
            <v>試掘横杭</v>
          </cell>
          <cell r="J338" t="str">
            <v>火薬庫</v>
          </cell>
          <cell r="K338" t="str">
            <v>２級火薬庫（２㌧庫）</v>
          </cell>
          <cell r="L338" t="str">
            <v>カ所</v>
          </cell>
          <cell r="M338">
            <v>620000</v>
          </cell>
          <cell r="N338" t="str">
            <v>　</v>
          </cell>
          <cell r="O338" t="str">
            <v>　</v>
          </cell>
          <cell r="Q338" t="str">
            <v>Ｈ８</v>
          </cell>
        </row>
        <row r="339">
          <cell r="F339">
            <v>23122176</v>
          </cell>
          <cell r="G339" t="str">
            <v>材料費</v>
          </cell>
          <cell r="H339" t="str">
            <v>建）地質</v>
          </cell>
          <cell r="I339" t="str">
            <v>試掘横杭</v>
          </cell>
          <cell r="J339" t="str">
            <v>オーガー刃先</v>
          </cell>
          <cell r="K339" t="str">
            <v>ﾎﾟｽﾄﾎｰﾙ　径１０</v>
          </cell>
          <cell r="L339" t="str">
            <v>個</v>
          </cell>
          <cell r="M339">
            <v>24400</v>
          </cell>
          <cell r="N339" t="str">
            <v>　</v>
          </cell>
          <cell r="O339" t="str">
            <v>　</v>
          </cell>
          <cell r="Q339" t="str">
            <v>Ｈ９</v>
          </cell>
        </row>
        <row r="340">
          <cell r="F340">
            <v>23122178</v>
          </cell>
          <cell r="G340" t="str">
            <v>材料費</v>
          </cell>
          <cell r="H340" t="str">
            <v>建）地質</v>
          </cell>
          <cell r="I340" t="str">
            <v>試掘横杭</v>
          </cell>
          <cell r="J340" t="str">
            <v>オーガー刃先</v>
          </cell>
          <cell r="K340" t="str">
            <v>ﾎﾟｽﾄﾎｰﾙ　径１５</v>
          </cell>
          <cell r="L340" t="str">
            <v>個</v>
          </cell>
          <cell r="M340">
            <v>26600</v>
          </cell>
          <cell r="N340" t="str">
            <v>　</v>
          </cell>
          <cell r="O340" t="str">
            <v>　</v>
          </cell>
          <cell r="Q340" t="str">
            <v>Ｈ９</v>
          </cell>
        </row>
        <row r="341">
          <cell r="F341">
            <v>23122180</v>
          </cell>
          <cell r="G341" t="str">
            <v>材料費</v>
          </cell>
          <cell r="H341" t="str">
            <v>建）地質</v>
          </cell>
          <cell r="I341" t="str">
            <v>試掘横杭</v>
          </cell>
          <cell r="J341" t="str">
            <v>標準貫入試験シュー</v>
          </cell>
          <cell r="K341" t="str">
            <v xml:space="preserve"> </v>
          </cell>
          <cell r="L341" t="str">
            <v>個</v>
          </cell>
          <cell r="M341">
            <v>3870</v>
          </cell>
          <cell r="N341" t="str">
            <v>　</v>
          </cell>
          <cell r="O341" t="str">
            <v>　</v>
          </cell>
          <cell r="Q341" t="str">
            <v>Ｈ９</v>
          </cell>
        </row>
        <row r="342">
          <cell r="F342">
            <v>23122182</v>
          </cell>
          <cell r="G342" t="str">
            <v>材料費</v>
          </cell>
          <cell r="H342" t="str">
            <v>建）地質</v>
          </cell>
          <cell r="I342" t="str">
            <v>試掘横杭</v>
          </cell>
          <cell r="J342" t="str">
            <v>標準貫入試験ｻﾝﾌﾟﾗｰ</v>
          </cell>
          <cell r="K342" t="str">
            <v xml:space="preserve"> </v>
          </cell>
          <cell r="L342" t="str">
            <v>本</v>
          </cell>
          <cell r="M342">
            <v>41700</v>
          </cell>
          <cell r="N342" t="str">
            <v>　</v>
          </cell>
          <cell r="O342" t="str">
            <v>　</v>
          </cell>
          <cell r="Q342" t="str">
            <v>Ｈ９</v>
          </cell>
        </row>
        <row r="343">
          <cell r="F343">
            <v>23122184</v>
          </cell>
          <cell r="G343" t="str">
            <v>材料費</v>
          </cell>
          <cell r="H343" t="str">
            <v>建）地質</v>
          </cell>
          <cell r="I343" t="str">
            <v>試掘横杭</v>
          </cell>
          <cell r="J343" t="str">
            <v>ｽｳｪｰﾃﾞﾝ式ｽｸﾘｭｰﾎﾟｲﾝﾄ</v>
          </cell>
          <cell r="K343" t="str">
            <v xml:space="preserve"> </v>
          </cell>
          <cell r="L343" t="str">
            <v>個</v>
          </cell>
          <cell r="M343">
            <v>16200</v>
          </cell>
          <cell r="N343" t="str">
            <v>　</v>
          </cell>
          <cell r="O343" t="str">
            <v>　</v>
          </cell>
          <cell r="Q343" t="str">
            <v>Ｈ９</v>
          </cell>
        </row>
        <row r="344">
          <cell r="F344">
            <v>23122186</v>
          </cell>
          <cell r="G344" t="str">
            <v>材料費</v>
          </cell>
          <cell r="H344" t="str">
            <v>建）地質</v>
          </cell>
          <cell r="I344" t="str">
            <v>試掘横杭</v>
          </cell>
          <cell r="J344" t="str">
            <v>スクリューロッド</v>
          </cell>
          <cell r="K344" t="str">
            <v>径19mm×長１ｍ</v>
          </cell>
          <cell r="L344" t="str">
            <v>本</v>
          </cell>
          <cell r="M344">
            <v>6480</v>
          </cell>
          <cell r="N344" t="str">
            <v>　</v>
          </cell>
          <cell r="O344" t="str">
            <v>　</v>
          </cell>
          <cell r="Q344" t="str">
            <v>Ｈ９</v>
          </cell>
        </row>
        <row r="345">
          <cell r="F345">
            <v>23122188</v>
          </cell>
          <cell r="G345" t="str">
            <v>材料費</v>
          </cell>
          <cell r="H345" t="str">
            <v>建）地質</v>
          </cell>
          <cell r="I345" t="str">
            <v>試掘横杭</v>
          </cell>
          <cell r="J345" t="str">
            <v>ｵﾗﾝﾀﾞ式コーン</v>
          </cell>
          <cell r="K345" t="str">
            <v>ﾏﾝﾄﾙｺｰﾝ</v>
          </cell>
          <cell r="L345" t="str">
            <v>個</v>
          </cell>
          <cell r="M345">
            <v>61600</v>
          </cell>
          <cell r="N345" t="str">
            <v>　</v>
          </cell>
          <cell r="O345" t="str">
            <v>　</v>
          </cell>
          <cell r="P345" t="str">
            <v>２㌧</v>
          </cell>
          <cell r="Q345" t="str">
            <v>Ｈ９</v>
          </cell>
        </row>
        <row r="346">
          <cell r="F346">
            <v>23122190</v>
          </cell>
          <cell r="G346" t="str">
            <v>材料費</v>
          </cell>
          <cell r="H346" t="str">
            <v>建）地質</v>
          </cell>
          <cell r="I346" t="str">
            <v>試掘横杭</v>
          </cell>
          <cell r="J346" t="str">
            <v>ｵﾗﾝﾀﾞ式コーン</v>
          </cell>
          <cell r="K346" t="str">
            <v>ﾌｸﾘｸｼｮﾝｽｸｰﾌﾟｺｰﾝ</v>
          </cell>
          <cell r="L346" t="str">
            <v>個</v>
          </cell>
          <cell r="M346">
            <v>84100</v>
          </cell>
          <cell r="N346" t="str">
            <v>　</v>
          </cell>
          <cell r="O346" t="str">
            <v>　</v>
          </cell>
          <cell r="P346" t="str">
            <v>１０㌧油圧</v>
          </cell>
          <cell r="Q346" t="str">
            <v>Ｈ９</v>
          </cell>
        </row>
        <row r="347">
          <cell r="F347">
            <v>23122192</v>
          </cell>
          <cell r="G347" t="str">
            <v>材料費</v>
          </cell>
          <cell r="H347" t="str">
            <v>建）地質</v>
          </cell>
          <cell r="I347" t="str">
            <v>試掘横杭</v>
          </cell>
          <cell r="J347" t="str">
            <v>ｵﾗﾝﾀﾞ式ｺｰﾝﾛｯﾄﾞ</v>
          </cell>
          <cell r="K347" t="str">
            <v>外管（ﾏﾝﾄﾙｺｰﾝ）</v>
          </cell>
          <cell r="L347" t="str">
            <v>本</v>
          </cell>
          <cell r="M347">
            <v>27400</v>
          </cell>
          <cell r="N347" t="str">
            <v>　</v>
          </cell>
          <cell r="O347" t="str">
            <v>　</v>
          </cell>
          <cell r="P347" t="str">
            <v>２㌧</v>
          </cell>
          <cell r="Q347" t="str">
            <v>Ｈ９</v>
          </cell>
        </row>
        <row r="348">
          <cell r="F348">
            <v>23122194</v>
          </cell>
          <cell r="G348" t="str">
            <v>材料費</v>
          </cell>
          <cell r="H348" t="str">
            <v>建）地質</v>
          </cell>
          <cell r="I348" t="str">
            <v>試掘横杭</v>
          </cell>
          <cell r="J348" t="str">
            <v>ｵﾗﾝﾀﾞ式ｺｰﾝﾛｯﾄﾞ</v>
          </cell>
          <cell r="K348" t="str">
            <v>外管（ﾌｸﾘｸｼｮﾝｽｸｰﾌﾟｺｰﾝ）</v>
          </cell>
          <cell r="L348" t="str">
            <v>本</v>
          </cell>
          <cell r="M348">
            <v>30300</v>
          </cell>
          <cell r="N348" t="str">
            <v>　</v>
          </cell>
          <cell r="O348" t="str">
            <v>　</v>
          </cell>
          <cell r="P348" t="str">
            <v>１０㌧油圧</v>
          </cell>
          <cell r="Q348" t="str">
            <v>Ｈ９</v>
          </cell>
        </row>
        <row r="349">
          <cell r="F349">
            <v>23122196</v>
          </cell>
          <cell r="G349" t="str">
            <v>材料費</v>
          </cell>
          <cell r="H349" t="str">
            <v>建）地質</v>
          </cell>
          <cell r="I349" t="str">
            <v>試掘横杭</v>
          </cell>
          <cell r="J349" t="str">
            <v>ポータブルコーン</v>
          </cell>
          <cell r="K349" t="str">
            <v xml:space="preserve"> </v>
          </cell>
          <cell r="L349" t="str">
            <v>個</v>
          </cell>
          <cell r="M349">
            <v>4490</v>
          </cell>
          <cell r="N349" t="str">
            <v>　</v>
          </cell>
          <cell r="O349" t="str">
            <v>　</v>
          </cell>
          <cell r="Q349" t="str">
            <v>Ｈ９</v>
          </cell>
        </row>
        <row r="350">
          <cell r="F350">
            <v>23122198</v>
          </cell>
          <cell r="G350" t="str">
            <v>材料費</v>
          </cell>
          <cell r="H350" t="str">
            <v>建）地質</v>
          </cell>
          <cell r="I350" t="str">
            <v>試掘横杭</v>
          </cell>
          <cell r="J350" t="str">
            <v>ﾎﾟｰﾀﾌﾞﾙｺｰﾝﾛｯﾄﾞ</v>
          </cell>
          <cell r="K350" t="str">
            <v xml:space="preserve"> </v>
          </cell>
          <cell r="L350" t="str">
            <v>本</v>
          </cell>
          <cell r="M350">
            <v>4120</v>
          </cell>
          <cell r="N350" t="str">
            <v>　</v>
          </cell>
          <cell r="O350" t="str">
            <v>　</v>
          </cell>
          <cell r="Q350" t="str">
            <v>Ｈ９</v>
          </cell>
        </row>
        <row r="351">
          <cell r="F351">
            <v>23122200</v>
          </cell>
          <cell r="G351" t="str">
            <v>材料費</v>
          </cell>
          <cell r="H351" t="str">
            <v>建）地質</v>
          </cell>
          <cell r="I351" t="str">
            <v>試掘横杭</v>
          </cell>
          <cell r="J351" t="str">
            <v>ﾎﾟｰﾀﾌﾞﾙｺｰﾝﾛｯﾄﾞ</v>
          </cell>
          <cell r="K351" t="str">
            <v>二重管式</v>
          </cell>
          <cell r="L351" t="str">
            <v>本</v>
          </cell>
          <cell r="M351">
            <v>7250</v>
          </cell>
          <cell r="N351" t="str">
            <v>　</v>
          </cell>
          <cell r="O351" t="str">
            <v>　</v>
          </cell>
          <cell r="Q351" t="str">
            <v>Ｈ９</v>
          </cell>
        </row>
        <row r="352">
          <cell r="F352">
            <v>23122202</v>
          </cell>
          <cell r="G352" t="str">
            <v>材料費</v>
          </cell>
          <cell r="H352" t="str">
            <v>建）地質</v>
          </cell>
          <cell r="I352" t="str">
            <v>試掘横杭</v>
          </cell>
          <cell r="J352" t="str">
            <v>フォイルテープ</v>
          </cell>
          <cell r="K352" t="str">
            <v xml:space="preserve"> </v>
          </cell>
          <cell r="L352" t="str">
            <v>巻</v>
          </cell>
          <cell r="M352">
            <v>1220</v>
          </cell>
          <cell r="N352" t="str">
            <v>　</v>
          </cell>
          <cell r="O352" t="str">
            <v>　</v>
          </cell>
          <cell r="Q352" t="str">
            <v>Ｈ９</v>
          </cell>
        </row>
        <row r="353">
          <cell r="F353">
            <v>23122204</v>
          </cell>
          <cell r="G353" t="str">
            <v>材料費</v>
          </cell>
          <cell r="H353" t="str">
            <v>建）地質</v>
          </cell>
          <cell r="I353" t="str">
            <v>ﾙｼﾞｵﾝﾃｽﾄ</v>
          </cell>
          <cell r="J353" t="str">
            <v>注入ホース</v>
          </cell>
          <cell r="K353" t="str">
            <v>φ32×20m　</v>
          </cell>
          <cell r="L353" t="str">
            <v>ｍ</v>
          </cell>
          <cell r="M353">
            <v>2730</v>
          </cell>
          <cell r="N353" t="str">
            <v>　</v>
          </cell>
          <cell r="O353" t="str">
            <v>　</v>
          </cell>
          <cell r="Q353" t="str">
            <v>Ｈ９</v>
          </cell>
        </row>
        <row r="354">
          <cell r="F354">
            <v>23122206</v>
          </cell>
          <cell r="G354" t="str">
            <v>材料費</v>
          </cell>
          <cell r="H354" t="str">
            <v>建）地質</v>
          </cell>
          <cell r="I354" t="str">
            <v>ﾙｼﾞｵﾝﾃｽﾄ</v>
          </cell>
          <cell r="J354" t="str">
            <v>サクションホース</v>
          </cell>
          <cell r="K354" t="str">
            <v>φ65×3.0m　</v>
          </cell>
          <cell r="L354" t="str">
            <v>ｍ</v>
          </cell>
          <cell r="M354">
            <v>3380</v>
          </cell>
          <cell r="N354" t="str">
            <v>　</v>
          </cell>
          <cell r="O354" t="str">
            <v>　</v>
          </cell>
          <cell r="Q354" t="str">
            <v>Ｈ９</v>
          </cell>
        </row>
        <row r="355">
          <cell r="F355">
            <v>23122208</v>
          </cell>
          <cell r="G355" t="str">
            <v>材料費</v>
          </cell>
          <cell r="H355" t="str">
            <v>建）地質</v>
          </cell>
          <cell r="I355" t="str">
            <v>ﾙｼﾞｵﾝﾃｽﾄ</v>
          </cell>
          <cell r="J355" t="str">
            <v>ゲージプロテクター</v>
          </cell>
          <cell r="K355" t="str">
            <v xml:space="preserve"> </v>
          </cell>
          <cell r="L355" t="str">
            <v>個</v>
          </cell>
          <cell r="M355">
            <v>10400</v>
          </cell>
          <cell r="N355" t="str">
            <v>　</v>
          </cell>
          <cell r="O355" t="str">
            <v>　</v>
          </cell>
          <cell r="Q355" t="str">
            <v>Ｈ９</v>
          </cell>
        </row>
        <row r="356">
          <cell r="F356">
            <v>23122210</v>
          </cell>
          <cell r="G356" t="str">
            <v>材料費</v>
          </cell>
          <cell r="H356" t="str">
            <v>建）地質</v>
          </cell>
          <cell r="I356" t="str">
            <v>ﾙｼﾞｵﾝﾃｽﾄ</v>
          </cell>
          <cell r="J356" t="str">
            <v>圧力計</v>
          </cell>
          <cell r="K356" t="str">
            <v>φ100×35Kg/cm　</v>
          </cell>
          <cell r="L356" t="str">
            <v>個</v>
          </cell>
          <cell r="M356">
            <v>2430</v>
          </cell>
          <cell r="N356" t="str">
            <v>　</v>
          </cell>
          <cell r="O356" t="str">
            <v>　</v>
          </cell>
          <cell r="Q356" t="str">
            <v>Ｈ９</v>
          </cell>
        </row>
        <row r="357">
          <cell r="F357">
            <v>23122212</v>
          </cell>
          <cell r="G357" t="str">
            <v>材料費</v>
          </cell>
          <cell r="H357" t="str">
            <v>建）地質</v>
          </cell>
          <cell r="I357" t="str">
            <v>ﾙｼﾞｵﾝﾃｽﾄ</v>
          </cell>
          <cell r="J357" t="str">
            <v>接続金物</v>
          </cell>
          <cell r="K357" t="str">
            <v>φ40m／m以下　</v>
          </cell>
          <cell r="L357" t="str">
            <v>組</v>
          </cell>
          <cell r="M357">
            <v>3150</v>
          </cell>
          <cell r="N357" t="str">
            <v>　</v>
          </cell>
          <cell r="O357" t="str">
            <v>　</v>
          </cell>
          <cell r="Q357" t="str">
            <v>Ｈ９</v>
          </cell>
        </row>
        <row r="358">
          <cell r="F358">
            <v>23122214</v>
          </cell>
          <cell r="G358" t="str">
            <v>材料費</v>
          </cell>
          <cell r="H358" t="str">
            <v>建）地質</v>
          </cell>
          <cell r="I358" t="str">
            <v>ﾙｼﾞｵﾝﾃｽﾄ</v>
          </cell>
          <cell r="J358" t="str">
            <v>コック</v>
          </cell>
          <cell r="K358" t="str">
            <v xml:space="preserve"> </v>
          </cell>
          <cell r="L358" t="str">
            <v>個</v>
          </cell>
          <cell r="M358">
            <v>4280</v>
          </cell>
          <cell r="N358" t="str">
            <v>　</v>
          </cell>
          <cell r="O358" t="str">
            <v>　</v>
          </cell>
          <cell r="Q358" t="str">
            <v>Ｈ９</v>
          </cell>
        </row>
        <row r="359">
          <cell r="F359">
            <v>23122216</v>
          </cell>
          <cell r="G359" t="str">
            <v>材料費</v>
          </cell>
          <cell r="H359" t="str">
            <v>建）地質</v>
          </cell>
          <cell r="I359" t="str">
            <v>ﾙｼﾞｵﾝﾃｽﾄ</v>
          </cell>
          <cell r="J359" t="str">
            <v>リターンパルプ</v>
          </cell>
          <cell r="K359" t="str">
            <v xml:space="preserve"> </v>
          </cell>
          <cell r="L359" t="str">
            <v>個</v>
          </cell>
          <cell r="M359">
            <v>38100</v>
          </cell>
          <cell r="N359" t="str">
            <v>　</v>
          </cell>
          <cell r="O359" t="str">
            <v>　</v>
          </cell>
          <cell r="Q359" t="str">
            <v>Ｈ９</v>
          </cell>
        </row>
        <row r="360">
          <cell r="F360">
            <v>23122218</v>
          </cell>
          <cell r="G360" t="str">
            <v>材料費</v>
          </cell>
          <cell r="H360" t="str">
            <v>建）地質</v>
          </cell>
          <cell r="I360" t="str">
            <v>ﾙｼﾞｵﾝﾃｽﾄ</v>
          </cell>
          <cell r="J360" t="str">
            <v>自己記録圧力計</v>
          </cell>
          <cell r="K360" t="str">
            <v xml:space="preserve"> </v>
          </cell>
          <cell r="L360" t="str">
            <v>個</v>
          </cell>
          <cell r="M360">
            <v>2600000</v>
          </cell>
          <cell r="N360" t="str">
            <v>　</v>
          </cell>
          <cell r="O360" t="str">
            <v>　</v>
          </cell>
          <cell r="P360" t="str">
            <v>ﾌﾟﾛﾃｸﾀｰ無し</v>
          </cell>
          <cell r="Q360" t="str">
            <v>Ｈ９</v>
          </cell>
        </row>
        <row r="361">
          <cell r="F361">
            <v>23122220</v>
          </cell>
          <cell r="G361" t="str">
            <v>材料費</v>
          </cell>
          <cell r="H361" t="str">
            <v>建）地質</v>
          </cell>
          <cell r="I361" t="str">
            <v>ﾙｼﾞｵﾝﾃｽﾄ</v>
          </cell>
          <cell r="J361" t="str">
            <v>積算流量計</v>
          </cell>
          <cell r="K361" t="str">
            <v>φ40m／m</v>
          </cell>
          <cell r="L361" t="str">
            <v>個</v>
          </cell>
          <cell r="M361">
            <v>19500</v>
          </cell>
          <cell r="N361" t="str">
            <v>　</v>
          </cell>
          <cell r="O361" t="str">
            <v>　</v>
          </cell>
          <cell r="Q361" t="str">
            <v>Ｈ９</v>
          </cell>
        </row>
        <row r="362">
          <cell r="F362">
            <v>23122222</v>
          </cell>
          <cell r="G362" t="str">
            <v>材料費</v>
          </cell>
          <cell r="H362" t="str">
            <v>建）地質</v>
          </cell>
          <cell r="I362" t="str">
            <v>ﾙｼﾞｵﾝﾃｽﾄ</v>
          </cell>
          <cell r="J362" t="str">
            <v>レジューサー</v>
          </cell>
          <cell r="K362" t="str">
            <v xml:space="preserve"> </v>
          </cell>
          <cell r="L362" t="str">
            <v>個</v>
          </cell>
          <cell r="M362">
            <v>2590</v>
          </cell>
          <cell r="N362" t="str">
            <v>　</v>
          </cell>
          <cell r="O362" t="str">
            <v>　</v>
          </cell>
          <cell r="Q362" t="str">
            <v>Ｈ９</v>
          </cell>
        </row>
        <row r="363">
          <cell r="F363">
            <v>23122224</v>
          </cell>
          <cell r="G363" t="str">
            <v>材料費</v>
          </cell>
          <cell r="H363" t="str">
            <v>建）地質</v>
          </cell>
          <cell r="I363" t="str">
            <v>ﾙｼﾞｵﾝﾃｽﾄ</v>
          </cell>
          <cell r="J363" t="str">
            <v>締付ジャッキ</v>
          </cell>
          <cell r="K363" t="str">
            <v>φ66用</v>
          </cell>
          <cell r="L363" t="str">
            <v>組</v>
          </cell>
          <cell r="M363">
            <v>43600</v>
          </cell>
          <cell r="N363" t="str">
            <v>　</v>
          </cell>
          <cell r="O363" t="str">
            <v>　</v>
          </cell>
          <cell r="Q363" t="str">
            <v>Ｈ９</v>
          </cell>
        </row>
        <row r="364">
          <cell r="F364">
            <v>23122226</v>
          </cell>
          <cell r="G364" t="str">
            <v>材料費</v>
          </cell>
          <cell r="H364" t="str">
            <v>建）地質</v>
          </cell>
          <cell r="I364" t="str">
            <v>ﾙｼﾞｵﾝﾃｽﾄ</v>
          </cell>
          <cell r="J364" t="str">
            <v>注入内管</v>
          </cell>
          <cell r="K364" t="str">
            <v>φ66用×1.5m１本</v>
          </cell>
          <cell r="L364" t="str">
            <v>本</v>
          </cell>
          <cell r="M364">
            <v>7060</v>
          </cell>
          <cell r="N364" t="str">
            <v>　</v>
          </cell>
          <cell r="O364" t="str">
            <v>　</v>
          </cell>
          <cell r="Q364" t="str">
            <v>Ｈ９</v>
          </cell>
        </row>
        <row r="365">
          <cell r="F365">
            <v>23122228</v>
          </cell>
          <cell r="G365" t="str">
            <v>材料費</v>
          </cell>
          <cell r="H365" t="str">
            <v>建）地質</v>
          </cell>
          <cell r="I365" t="str">
            <v>ﾙｼﾞｵﾝﾃｽﾄ</v>
          </cell>
          <cell r="J365" t="str">
            <v>注入外管</v>
          </cell>
          <cell r="K365" t="str">
            <v>φ66用×1.5m１本</v>
          </cell>
          <cell r="L365" t="str">
            <v>本</v>
          </cell>
          <cell r="M365">
            <v>8040</v>
          </cell>
          <cell r="N365" t="str">
            <v>　</v>
          </cell>
          <cell r="O365" t="str">
            <v>　</v>
          </cell>
          <cell r="Q365" t="str">
            <v>Ｈ９</v>
          </cell>
        </row>
        <row r="366">
          <cell r="F366">
            <v>23122230</v>
          </cell>
          <cell r="G366" t="str">
            <v>材料費</v>
          </cell>
          <cell r="H366" t="str">
            <v>建）地質</v>
          </cell>
          <cell r="I366" t="str">
            <v>ﾙｼﾞｵﾝﾃｽﾄ</v>
          </cell>
          <cell r="J366" t="str">
            <v>ガイドパイプ</v>
          </cell>
          <cell r="K366" t="str">
            <v>φ66用</v>
          </cell>
          <cell r="L366" t="str">
            <v>組</v>
          </cell>
          <cell r="M366">
            <v>34200</v>
          </cell>
          <cell r="N366" t="str">
            <v>　</v>
          </cell>
          <cell r="O366" t="str">
            <v>　</v>
          </cell>
          <cell r="Q366" t="str">
            <v>Ｈ９</v>
          </cell>
        </row>
        <row r="367">
          <cell r="F367">
            <v>23122232</v>
          </cell>
          <cell r="G367" t="str">
            <v>材料費</v>
          </cell>
          <cell r="H367" t="str">
            <v>建）地質</v>
          </cell>
          <cell r="I367" t="str">
            <v>ﾙｼﾞｵﾝﾃｽﾄ</v>
          </cell>
          <cell r="J367" t="str">
            <v>パッカーラバー</v>
          </cell>
          <cell r="K367" t="str">
            <v>φ66用</v>
          </cell>
          <cell r="L367" t="str">
            <v>個</v>
          </cell>
          <cell r="M367">
            <v>3790</v>
          </cell>
          <cell r="N367" t="str">
            <v>　</v>
          </cell>
          <cell r="O367" t="str">
            <v>　</v>
          </cell>
          <cell r="Q367" t="str">
            <v>Ｈ９</v>
          </cell>
        </row>
        <row r="368">
          <cell r="F368">
            <v>23122234</v>
          </cell>
          <cell r="G368" t="str">
            <v>材料費</v>
          </cell>
          <cell r="H368" t="str">
            <v>建）地質</v>
          </cell>
          <cell r="I368" t="str">
            <v>機械ﾎﾞｰﾘﾝｸﾞ</v>
          </cell>
          <cell r="J368" t="str">
            <v>調泥剤</v>
          </cell>
          <cell r="K368" t="str">
            <v xml:space="preserve"> </v>
          </cell>
          <cell r="L368" t="str">
            <v>㎏</v>
          </cell>
          <cell r="M368">
            <v>752</v>
          </cell>
          <cell r="N368" t="str">
            <v>　</v>
          </cell>
          <cell r="O368" t="str">
            <v>　</v>
          </cell>
          <cell r="Q368" t="str">
            <v>Ｈ９</v>
          </cell>
        </row>
        <row r="369">
          <cell r="F369">
            <v>23122236</v>
          </cell>
          <cell r="G369" t="str">
            <v>材料費</v>
          </cell>
          <cell r="H369" t="str">
            <v>建）地質</v>
          </cell>
          <cell r="I369" t="str">
            <v>参考</v>
          </cell>
          <cell r="J369" t="str">
            <v>ダイヤモンドビット</v>
          </cell>
          <cell r="K369" t="str">
            <v>ｲﾝﾌﾟﾘﾈｲﾃｯﾄﾞﾀｲﾌﾟφ46</v>
          </cell>
          <cell r="L369" t="str">
            <v>個</v>
          </cell>
          <cell r="M369">
            <v>64250</v>
          </cell>
          <cell r="N369" t="str">
            <v>　</v>
          </cell>
          <cell r="O369" t="str">
            <v>　</v>
          </cell>
          <cell r="Q369" t="str">
            <v>Ｈ８</v>
          </cell>
        </row>
        <row r="370">
          <cell r="F370">
            <v>23122238</v>
          </cell>
          <cell r="G370" t="str">
            <v>材料費</v>
          </cell>
          <cell r="H370" t="str">
            <v>建）地質</v>
          </cell>
          <cell r="I370" t="str">
            <v>参考</v>
          </cell>
          <cell r="J370" t="str">
            <v>ダイヤモンドビット</v>
          </cell>
          <cell r="K370" t="str">
            <v>ｲﾝﾌﾟﾘﾈｲﾃｯﾄﾞﾀｲﾌﾟφ56</v>
          </cell>
          <cell r="L370" t="str">
            <v>個</v>
          </cell>
          <cell r="M370">
            <v>78900</v>
          </cell>
          <cell r="N370" t="str">
            <v>　</v>
          </cell>
          <cell r="O370" t="str">
            <v>　</v>
          </cell>
          <cell r="Q370" t="str">
            <v>Ｈ８</v>
          </cell>
        </row>
        <row r="371">
          <cell r="F371">
            <v>23122240</v>
          </cell>
          <cell r="G371" t="str">
            <v>材料費</v>
          </cell>
          <cell r="H371" t="str">
            <v>建）地質</v>
          </cell>
          <cell r="I371" t="str">
            <v>参考</v>
          </cell>
          <cell r="J371" t="str">
            <v>ダイヤモンドビット</v>
          </cell>
          <cell r="K371" t="str">
            <v>ｲﾝﾌﾟﾘﾈｲﾃｯﾄﾞﾀｲﾌﾟφ66</v>
          </cell>
          <cell r="L371" t="str">
            <v>個</v>
          </cell>
          <cell r="M371">
            <v>101000</v>
          </cell>
          <cell r="N371" t="str">
            <v>　</v>
          </cell>
          <cell r="O371" t="str">
            <v>　</v>
          </cell>
          <cell r="Q371" t="str">
            <v>Ｈ８</v>
          </cell>
        </row>
        <row r="372">
          <cell r="F372">
            <v>23122242</v>
          </cell>
          <cell r="G372" t="str">
            <v>材料費</v>
          </cell>
          <cell r="H372" t="str">
            <v>建）地質</v>
          </cell>
          <cell r="I372" t="str">
            <v>参考</v>
          </cell>
          <cell r="J372" t="str">
            <v>ダイヤモンドビット</v>
          </cell>
          <cell r="K372" t="str">
            <v>ｲﾝﾌﾟﾘﾈｲﾃｯﾄﾞﾀｲﾌﾟφ76</v>
          </cell>
          <cell r="L372" t="str">
            <v>個</v>
          </cell>
          <cell r="M372">
            <v>130500</v>
          </cell>
          <cell r="N372" t="str">
            <v>　</v>
          </cell>
          <cell r="O372" t="str">
            <v>　</v>
          </cell>
          <cell r="Q372" t="str">
            <v>Ｈ８</v>
          </cell>
        </row>
        <row r="373">
          <cell r="F373">
            <v>23122244</v>
          </cell>
          <cell r="G373" t="str">
            <v>材料費</v>
          </cell>
          <cell r="H373" t="str">
            <v>建）地質</v>
          </cell>
          <cell r="I373" t="str">
            <v>参考</v>
          </cell>
          <cell r="J373" t="str">
            <v>ダイヤモンドビット</v>
          </cell>
          <cell r="K373" t="str">
            <v>ｲﾝﾌﾟﾘﾈｲﾃｯﾄﾞﾀｲﾌﾟφ86</v>
          </cell>
          <cell r="L373" t="str">
            <v>個</v>
          </cell>
          <cell r="M373">
            <v>153000</v>
          </cell>
          <cell r="N373" t="str">
            <v>　</v>
          </cell>
          <cell r="O373" t="str">
            <v>　</v>
          </cell>
          <cell r="Q373" t="str">
            <v>Ｈ８</v>
          </cell>
        </row>
        <row r="374">
          <cell r="F374">
            <v>23122246</v>
          </cell>
          <cell r="G374" t="str">
            <v>材料費</v>
          </cell>
          <cell r="H374" t="str">
            <v>建）地質</v>
          </cell>
          <cell r="I374" t="str">
            <v>原位置試験</v>
          </cell>
          <cell r="J374" t="str">
            <v>高圧パッカ</v>
          </cell>
          <cell r="K374" t="str">
            <v xml:space="preserve"> </v>
          </cell>
          <cell r="L374" t="str">
            <v>個</v>
          </cell>
          <cell r="M374">
            <v>30500</v>
          </cell>
          <cell r="N374" t="str">
            <v>　</v>
          </cell>
          <cell r="O374" t="str">
            <v>　</v>
          </cell>
          <cell r="Q374" t="str">
            <v>Ｈ９</v>
          </cell>
        </row>
        <row r="375">
          <cell r="F375">
            <v>23122248</v>
          </cell>
          <cell r="G375" t="str">
            <v>材料費</v>
          </cell>
          <cell r="H375" t="str">
            <v>建）地質</v>
          </cell>
          <cell r="I375" t="str">
            <v>ｻﾝﾌﾟﾘﾝｸﾞ</v>
          </cell>
          <cell r="J375" t="str">
            <v>デニソンライナー</v>
          </cell>
          <cell r="K375" t="str">
            <v>ステンレス製</v>
          </cell>
          <cell r="L375" t="str">
            <v>本</v>
          </cell>
          <cell r="M375">
            <v>9200</v>
          </cell>
          <cell r="N375" t="str">
            <v>　</v>
          </cell>
          <cell r="O375" t="str">
            <v>　</v>
          </cell>
          <cell r="Q375" t="str">
            <v>Ｈ９</v>
          </cell>
        </row>
        <row r="376">
          <cell r="F376">
            <v>23126250</v>
          </cell>
          <cell r="G376" t="str">
            <v>材料費</v>
          </cell>
          <cell r="H376" t="str">
            <v>建）地質</v>
          </cell>
          <cell r="I376" t="str">
            <v>試掘横杭</v>
          </cell>
          <cell r="J376" t="str">
            <v>ガソリン</v>
          </cell>
          <cell r="K376" t="str">
            <v>レギュラー</v>
          </cell>
          <cell r="L376" t="str">
            <v>㍑</v>
          </cell>
          <cell r="M376">
            <v>100</v>
          </cell>
          <cell r="N376" t="str">
            <v>　</v>
          </cell>
          <cell r="O376" t="str">
            <v>　</v>
          </cell>
          <cell r="Q376" t="str">
            <v>Ｈ</v>
          </cell>
        </row>
        <row r="377">
          <cell r="F377">
            <v>23126252</v>
          </cell>
          <cell r="G377" t="str">
            <v>材料費</v>
          </cell>
          <cell r="H377" t="str">
            <v>建）地質</v>
          </cell>
          <cell r="I377" t="str">
            <v>試掘横杭</v>
          </cell>
          <cell r="J377" t="str">
            <v>軽油</v>
          </cell>
          <cell r="K377" t="str">
            <v xml:space="preserve"> </v>
          </cell>
          <cell r="L377" t="str">
            <v>㍑</v>
          </cell>
          <cell r="M377">
            <v>76</v>
          </cell>
          <cell r="N377" t="str">
            <v>　</v>
          </cell>
          <cell r="O377" t="str">
            <v>　</v>
          </cell>
          <cell r="Q377" t="str">
            <v>Ｈ９</v>
          </cell>
        </row>
        <row r="378">
          <cell r="F378">
            <v>23129002</v>
          </cell>
          <cell r="G378" t="str">
            <v>材料費</v>
          </cell>
          <cell r="H378" t="str">
            <v>建）地質</v>
          </cell>
          <cell r="I378" t="str">
            <v>機械ﾎﾞｰﾘﾝｸﾞ</v>
          </cell>
          <cell r="J378" t="str">
            <v>資料箱</v>
          </cell>
          <cell r="K378" t="str">
            <v>土質用１０資料</v>
          </cell>
          <cell r="L378" t="str">
            <v>箱</v>
          </cell>
          <cell r="M378">
            <v>1190</v>
          </cell>
          <cell r="N378" t="str">
            <v>　</v>
          </cell>
          <cell r="O378" t="str">
            <v>　</v>
          </cell>
          <cell r="P378" t="str">
            <v>オーガー</v>
          </cell>
          <cell r="Q378" t="str">
            <v>Ｈ９</v>
          </cell>
        </row>
        <row r="379">
          <cell r="F379">
            <v>23129004</v>
          </cell>
          <cell r="G379" t="str">
            <v>材料費</v>
          </cell>
          <cell r="H379" t="str">
            <v>建）地質</v>
          </cell>
          <cell r="I379" t="str">
            <v>機械ﾎﾞｰﾘﾝｸﾞ</v>
          </cell>
          <cell r="J379" t="str">
            <v>サンプル袋</v>
          </cell>
          <cell r="K379" t="str">
            <v>ポリエチレン製</v>
          </cell>
          <cell r="L379" t="str">
            <v>袋</v>
          </cell>
          <cell r="M379">
            <v>13</v>
          </cell>
          <cell r="N379" t="str">
            <v>　</v>
          </cell>
          <cell r="O379" t="str">
            <v>　</v>
          </cell>
          <cell r="P379" t="str">
            <v>地質概査</v>
          </cell>
          <cell r="Q379" t="str">
            <v>Ｈ８</v>
          </cell>
        </row>
        <row r="380">
          <cell r="F380">
            <v>23129006</v>
          </cell>
          <cell r="G380" t="str">
            <v>材料費</v>
          </cell>
          <cell r="H380" t="str">
            <v>建）地質</v>
          </cell>
          <cell r="I380" t="str">
            <v>機械ﾎﾞｰﾘﾝｸﾞ</v>
          </cell>
          <cell r="J380" t="str">
            <v>標本箱（岩用）</v>
          </cell>
          <cell r="K380" t="str">
            <v>φ４６</v>
          </cell>
          <cell r="L380" t="str">
            <v>箱</v>
          </cell>
          <cell r="M380">
            <v>2000</v>
          </cell>
          <cell r="N380" t="str">
            <v>　</v>
          </cell>
          <cell r="O380" t="str">
            <v>　</v>
          </cell>
          <cell r="Q380" t="str">
            <v>Ｈ９</v>
          </cell>
        </row>
        <row r="381">
          <cell r="F381">
            <v>23129008</v>
          </cell>
          <cell r="G381" t="str">
            <v>材料費</v>
          </cell>
          <cell r="H381" t="str">
            <v>建）地質</v>
          </cell>
          <cell r="I381" t="str">
            <v>機械ﾎﾞｰﾘﾝｸﾞ</v>
          </cell>
          <cell r="J381" t="str">
            <v>標本箱（岩用）</v>
          </cell>
          <cell r="K381" t="str">
            <v>φ５６</v>
          </cell>
          <cell r="L381" t="str">
            <v>箱</v>
          </cell>
          <cell r="M381">
            <v>2280</v>
          </cell>
          <cell r="N381" t="str">
            <v>　</v>
          </cell>
          <cell r="O381" t="str">
            <v>　</v>
          </cell>
          <cell r="Q381" t="str">
            <v>Ｈ９</v>
          </cell>
        </row>
        <row r="382">
          <cell r="F382">
            <v>23129010</v>
          </cell>
          <cell r="G382" t="str">
            <v>材料費</v>
          </cell>
          <cell r="H382" t="str">
            <v>建）地質</v>
          </cell>
          <cell r="I382" t="str">
            <v>機械ﾎﾞｰﾘﾝｸﾞ</v>
          </cell>
          <cell r="J382" t="str">
            <v>標本箱（岩用）</v>
          </cell>
          <cell r="K382" t="str">
            <v>φ６６</v>
          </cell>
          <cell r="L382" t="str">
            <v>箱</v>
          </cell>
          <cell r="M382">
            <v>2500</v>
          </cell>
          <cell r="N382" t="str">
            <v>　</v>
          </cell>
          <cell r="O382" t="str">
            <v>　</v>
          </cell>
          <cell r="Q382" t="str">
            <v>Ｈ９</v>
          </cell>
        </row>
        <row r="383">
          <cell r="F383">
            <v>23129012</v>
          </cell>
          <cell r="G383" t="str">
            <v>材料費</v>
          </cell>
          <cell r="H383" t="str">
            <v>建）地質</v>
          </cell>
          <cell r="I383" t="str">
            <v>機械ﾎﾞｰﾘﾝｸﾞ</v>
          </cell>
          <cell r="J383" t="str">
            <v>標本箱（岩用）</v>
          </cell>
          <cell r="K383" t="str">
            <v>φ７６</v>
          </cell>
          <cell r="L383" t="str">
            <v>箱</v>
          </cell>
          <cell r="M383">
            <v>2700</v>
          </cell>
          <cell r="N383" t="str">
            <v>　</v>
          </cell>
          <cell r="O383" t="str">
            <v>　</v>
          </cell>
          <cell r="Q383" t="str">
            <v>Ｈ９</v>
          </cell>
        </row>
        <row r="384">
          <cell r="F384">
            <v>23129014</v>
          </cell>
          <cell r="G384" t="str">
            <v>材料費</v>
          </cell>
          <cell r="H384" t="str">
            <v>建）地質</v>
          </cell>
          <cell r="I384" t="str">
            <v>機械ﾎﾞｰﾘﾝｸﾞ</v>
          </cell>
          <cell r="J384" t="str">
            <v>標本箱（岩用）</v>
          </cell>
          <cell r="K384" t="str">
            <v>φ８６</v>
          </cell>
          <cell r="L384" t="str">
            <v>箱</v>
          </cell>
          <cell r="M384">
            <v>2820</v>
          </cell>
          <cell r="N384" t="str">
            <v>　</v>
          </cell>
          <cell r="O384" t="str">
            <v>　</v>
          </cell>
          <cell r="Q384" t="str">
            <v>Ｈ９</v>
          </cell>
        </row>
        <row r="385">
          <cell r="F385">
            <v>23129016</v>
          </cell>
          <cell r="G385" t="str">
            <v>材料費</v>
          </cell>
          <cell r="H385" t="str">
            <v>建）地質</v>
          </cell>
          <cell r="I385" t="str">
            <v>機械ﾎﾞｰﾘﾝｸﾞ</v>
          </cell>
          <cell r="J385" t="str">
            <v>標本箱（岩用）</v>
          </cell>
          <cell r="K385" t="str">
            <v>φ１０１</v>
          </cell>
          <cell r="L385" t="str">
            <v>箱</v>
          </cell>
          <cell r="M385">
            <v>3570</v>
          </cell>
          <cell r="N385" t="str">
            <v>　</v>
          </cell>
          <cell r="O385" t="str">
            <v>　</v>
          </cell>
          <cell r="Q385" t="str">
            <v>Ｈ９</v>
          </cell>
        </row>
        <row r="386">
          <cell r="F386">
            <v>23129018</v>
          </cell>
          <cell r="G386" t="str">
            <v>材料費</v>
          </cell>
          <cell r="H386" t="str">
            <v>建）地質</v>
          </cell>
          <cell r="I386" t="str">
            <v>機械ﾎﾞｰﾘﾝｸﾞ</v>
          </cell>
          <cell r="J386" t="str">
            <v>標本箱</v>
          </cell>
          <cell r="K386" t="str">
            <v>プラスチックケース１０本</v>
          </cell>
          <cell r="L386" t="str">
            <v>箱</v>
          </cell>
          <cell r="M386">
            <v>1190</v>
          </cell>
          <cell r="N386" t="str">
            <v>　</v>
          </cell>
          <cell r="O386" t="str">
            <v>　</v>
          </cell>
          <cell r="Q386" t="str">
            <v>Ｈ９</v>
          </cell>
        </row>
        <row r="387">
          <cell r="F387">
            <v>23129020</v>
          </cell>
          <cell r="G387" t="str">
            <v>材料費</v>
          </cell>
          <cell r="H387" t="str">
            <v>建）地質</v>
          </cell>
          <cell r="I387" t="str">
            <v>地質概査</v>
          </cell>
          <cell r="J387" t="str">
            <v>サンプル袋</v>
          </cell>
          <cell r="K387" t="str">
            <v>ズック製</v>
          </cell>
          <cell r="L387" t="str">
            <v>袋</v>
          </cell>
          <cell r="M387">
            <v>291</v>
          </cell>
          <cell r="N387" t="str">
            <v>　</v>
          </cell>
          <cell r="O387" t="str">
            <v>　</v>
          </cell>
          <cell r="Q387" t="str">
            <v>Ｈ９</v>
          </cell>
        </row>
        <row r="388">
          <cell r="F388">
            <v>30000001</v>
          </cell>
          <cell r="G388" t="str">
            <v>共通</v>
          </cell>
          <cell r="H388" t="str">
            <v>建）測量</v>
          </cell>
          <cell r="I388" t="str">
            <v>機器経費</v>
          </cell>
          <cell r="J388" t="str">
            <v>雑器材</v>
          </cell>
          <cell r="K388" t="str">
            <v>　</v>
          </cell>
          <cell r="L388" t="str">
            <v>式</v>
          </cell>
          <cell r="M388" t="str">
            <v>　</v>
          </cell>
          <cell r="N388" t="str">
            <v>人件費の</v>
          </cell>
          <cell r="O388" t="str">
            <v>％</v>
          </cell>
        </row>
        <row r="389">
          <cell r="F389">
            <v>32130002</v>
          </cell>
          <cell r="G389" t="str">
            <v>機械経費</v>
          </cell>
          <cell r="H389" t="str">
            <v>建）測量</v>
          </cell>
          <cell r="J389" t="str">
            <v>光波測距儀</v>
          </cell>
          <cell r="K389" t="str">
            <v>Ｅ(公称１㎞以内)</v>
          </cell>
          <cell r="L389" t="str">
            <v>日</v>
          </cell>
          <cell r="M389">
            <v>1970</v>
          </cell>
          <cell r="N389" t="str">
            <v>　</v>
          </cell>
          <cell r="O389" t="str">
            <v>　</v>
          </cell>
          <cell r="P389" t="str">
            <v>公共３、４級</v>
          </cell>
          <cell r="Q389" t="str">
            <v>Ｈ９</v>
          </cell>
        </row>
        <row r="390">
          <cell r="F390">
            <v>32130004</v>
          </cell>
          <cell r="G390" t="str">
            <v>機械経費</v>
          </cell>
          <cell r="H390" t="str">
            <v>建）測量</v>
          </cell>
          <cell r="J390" t="str">
            <v>光波測距儀</v>
          </cell>
          <cell r="K390" t="str">
            <v>Ｄ(公称３㎞以内)</v>
          </cell>
          <cell r="L390" t="str">
            <v>日</v>
          </cell>
          <cell r="M390">
            <v>2270</v>
          </cell>
          <cell r="N390" t="str">
            <v>　</v>
          </cell>
          <cell r="O390" t="str">
            <v>　</v>
          </cell>
          <cell r="P390" t="str">
            <v>基本、公共1,2級</v>
          </cell>
          <cell r="Q390" t="str">
            <v>Ｈ９</v>
          </cell>
        </row>
        <row r="391">
          <cell r="F391">
            <v>32130006</v>
          </cell>
          <cell r="G391" t="str">
            <v>機械経費</v>
          </cell>
          <cell r="H391" t="str">
            <v>建）測量</v>
          </cell>
          <cell r="J391" t="str">
            <v>光波測距儀</v>
          </cell>
          <cell r="K391" t="str">
            <v>Ｃ(公称８㎞以内)</v>
          </cell>
          <cell r="L391" t="str">
            <v>日</v>
          </cell>
          <cell r="M391">
            <v>5140</v>
          </cell>
          <cell r="N391" t="str">
            <v>　</v>
          </cell>
          <cell r="O391" t="str">
            <v>　</v>
          </cell>
          <cell r="P391" t="str">
            <v>基本１次網</v>
          </cell>
          <cell r="Q391" t="str">
            <v>Ｈ９</v>
          </cell>
        </row>
        <row r="392">
          <cell r="F392">
            <v>32130008</v>
          </cell>
          <cell r="G392" t="str">
            <v>機械経費</v>
          </cell>
          <cell r="H392" t="str">
            <v>建）測量</v>
          </cell>
          <cell r="J392" t="str">
            <v>電波測距儀</v>
          </cell>
          <cell r="K392" t="str">
            <v xml:space="preserve"> </v>
          </cell>
          <cell r="L392" t="str">
            <v>日</v>
          </cell>
          <cell r="M392">
            <v>26810</v>
          </cell>
          <cell r="N392" t="str">
            <v>　</v>
          </cell>
          <cell r="O392" t="str">
            <v>　</v>
          </cell>
          <cell r="Q392" t="str">
            <v>Ｈ９</v>
          </cell>
        </row>
        <row r="393">
          <cell r="F393">
            <v>32130010</v>
          </cell>
          <cell r="G393" t="str">
            <v>機械経費</v>
          </cell>
          <cell r="H393" t="str">
            <v>建）測量</v>
          </cell>
          <cell r="J393" t="str">
            <v>トランシット</v>
          </cell>
          <cell r="K393" t="str">
            <v>特級</v>
          </cell>
          <cell r="L393" t="str">
            <v>日</v>
          </cell>
          <cell r="M393">
            <v>4160</v>
          </cell>
          <cell r="N393" t="str">
            <v>　</v>
          </cell>
          <cell r="O393" t="str">
            <v>　</v>
          </cell>
          <cell r="Q393" t="str">
            <v>Ｈ９</v>
          </cell>
        </row>
        <row r="394">
          <cell r="F394">
            <v>32130012</v>
          </cell>
          <cell r="G394" t="str">
            <v>機械経費</v>
          </cell>
          <cell r="H394" t="str">
            <v>建）測量</v>
          </cell>
          <cell r="J394" t="str">
            <v>トランシット</v>
          </cell>
          <cell r="K394" t="str">
            <v>１級</v>
          </cell>
          <cell r="L394" t="str">
            <v>日</v>
          </cell>
          <cell r="M394">
            <v>1370</v>
          </cell>
          <cell r="N394" t="str">
            <v>　</v>
          </cell>
          <cell r="O394" t="str">
            <v>　</v>
          </cell>
          <cell r="Q394" t="str">
            <v>Ｈ９</v>
          </cell>
        </row>
        <row r="395">
          <cell r="F395">
            <v>32130014</v>
          </cell>
          <cell r="G395" t="str">
            <v>機械経費</v>
          </cell>
          <cell r="H395" t="str">
            <v>建）測量</v>
          </cell>
          <cell r="J395" t="str">
            <v>トランシット</v>
          </cell>
          <cell r="K395" t="str">
            <v>２級</v>
          </cell>
          <cell r="L395" t="str">
            <v>日</v>
          </cell>
          <cell r="M395">
            <v>840</v>
          </cell>
          <cell r="N395" t="str">
            <v>　</v>
          </cell>
          <cell r="O395" t="str">
            <v>　</v>
          </cell>
          <cell r="Q395" t="str">
            <v>Ｈ９</v>
          </cell>
        </row>
        <row r="396">
          <cell r="F396">
            <v>32130016</v>
          </cell>
          <cell r="G396" t="str">
            <v>機械経費</v>
          </cell>
          <cell r="H396" t="str">
            <v>建）測量</v>
          </cell>
          <cell r="J396" t="str">
            <v>トランシット</v>
          </cell>
          <cell r="K396" t="str">
            <v>３級</v>
          </cell>
          <cell r="L396" t="str">
            <v>日</v>
          </cell>
          <cell r="M396">
            <v>680</v>
          </cell>
          <cell r="N396" t="str">
            <v>　</v>
          </cell>
          <cell r="O396" t="str">
            <v>　</v>
          </cell>
          <cell r="Q396" t="str">
            <v>Ｈ９</v>
          </cell>
        </row>
        <row r="397">
          <cell r="F397">
            <v>32130018</v>
          </cell>
          <cell r="G397" t="str">
            <v>機械経費</v>
          </cell>
          <cell r="H397" t="str">
            <v>建）測量</v>
          </cell>
          <cell r="J397" t="str">
            <v>レベル</v>
          </cell>
          <cell r="K397" t="str">
            <v>１級</v>
          </cell>
          <cell r="L397" t="str">
            <v>日</v>
          </cell>
          <cell r="M397">
            <v>1720</v>
          </cell>
          <cell r="N397" t="str">
            <v>　</v>
          </cell>
          <cell r="O397" t="str">
            <v>　</v>
          </cell>
          <cell r="Q397" t="str">
            <v>Ｈ９</v>
          </cell>
        </row>
        <row r="398">
          <cell r="F398">
            <v>32130020</v>
          </cell>
          <cell r="G398" t="str">
            <v>機械経費</v>
          </cell>
          <cell r="H398" t="str">
            <v>建）測量</v>
          </cell>
          <cell r="J398" t="str">
            <v>レベル</v>
          </cell>
          <cell r="K398" t="str">
            <v>２級</v>
          </cell>
          <cell r="L398" t="str">
            <v>日</v>
          </cell>
          <cell r="M398">
            <v>1450</v>
          </cell>
          <cell r="N398" t="str">
            <v>　</v>
          </cell>
          <cell r="O398" t="str">
            <v>　</v>
          </cell>
          <cell r="Q398" t="str">
            <v>Ｈ９</v>
          </cell>
        </row>
        <row r="399">
          <cell r="F399">
            <v>32130022</v>
          </cell>
          <cell r="G399" t="str">
            <v>機械経費</v>
          </cell>
          <cell r="H399" t="str">
            <v>建）測量</v>
          </cell>
          <cell r="J399" t="str">
            <v>レベル</v>
          </cell>
          <cell r="K399" t="str">
            <v>３級</v>
          </cell>
          <cell r="L399" t="str">
            <v>日</v>
          </cell>
          <cell r="M399">
            <v>380</v>
          </cell>
          <cell r="N399" t="str">
            <v>　</v>
          </cell>
          <cell r="O399" t="str">
            <v>　</v>
          </cell>
          <cell r="Q399" t="str">
            <v>Ｈ９</v>
          </cell>
        </row>
        <row r="400">
          <cell r="F400">
            <v>32130024</v>
          </cell>
          <cell r="G400" t="str">
            <v>機械経費</v>
          </cell>
          <cell r="H400" t="str">
            <v>建）測量</v>
          </cell>
          <cell r="J400" t="str">
            <v>トータルステーション</v>
          </cell>
          <cell r="K400" t="str">
            <v>一級</v>
          </cell>
          <cell r="L400" t="str">
            <v>日</v>
          </cell>
          <cell r="M400">
            <v>4750</v>
          </cell>
          <cell r="N400" t="str">
            <v>　</v>
          </cell>
          <cell r="O400" t="str">
            <v>　</v>
          </cell>
          <cell r="Q400" t="str">
            <v>Ｈ９</v>
          </cell>
        </row>
        <row r="401">
          <cell r="F401">
            <v>32130026</v>
          </cell>
          <cell r="G401" t="str">
            <v>機械経費</v>
          </cell>
          <cell r="H401" t="str">
            <v>建）測量</v>
          </cell>
          <cell r="J401" t="str">
            <v>トータルステーション</v>
          </cell>
          <cell r="K401" t="str">
            <v>２級経緯儀</v>
          </cell>
          <cell r="L401" t="str">
            <v>日</v>
          </cell>
          <cell r="M401">
            <v>3280</v>
          </cell>
          <cell r="N401" t="str">
            <v>　</v>
          </cell>
          <cell r="O401" t="str">
            <v>　</v>
          </cell>
          <cell r="Q401" t="str">
            <v>Ｈ９</v>
          </cell>
        </row>
        <row r="402">
          <cell r="F402">
            <v>32130028</v>
          </cell>
          <cell r="G402" t="str">
            <v>機械経費</v>
          </cell>
          <cell r="H402" t="str">
            <v>建）測量</v>
          </cell>
          <cell r="J402" t="str">
            <v>トータルステーション</v>
          </cell>
          <cell r="K402" t="str">
            <v>３級経緯儀</v>
          </cell>
          <cell r="L402" t="str">
            <v>日</v>
          </cell>
          <cell r="M402">
            <v>2730</v>
          </cell>
          <cell r="N402" t="str">
            <v>　</v>
          </cell>
          <cell r="O402" t="str">
            <v>　</v>
          </cell>
          <cell r="Q402" t="str">
            <v>Ｈ９</v>
          </cell>
        </row>
        <row r="403">
          <cell r="F403">
            <v>32130030</v>
          </cell>
          <cell r="G403" t="str">
            <v>機械経費</v>
          </cell>
          <cell r="H403" t="str">
            <v>建）測量</v>
          </cell>
          <cell r="J403" t="str">
            <v>電波測位機</v>
          </cell>
          <cell r="K403" t="str">
            <v>ＧＰＳ</v>
          </cell>
          <cell r="L403" t="str">
            <v>日</v>
          </cell>
          <cell r="M403">
            <v>26810</v>
          </cell>
          <cell r="N403" t="str">
            <v>　</v>
          </cell>
          <cell r="O403" t="str">
            <v>　</v>
          </cell>
          <cell r="Q403" t="str">
            <v>Ｈ９</v>
          </cell>
        </row>
        <row r="404">
          <cell r="F404">
            <v>32130032</v>
          </cell>
          <cell r="G404" t="str">
            <v>機械経費</v>
          </cell>
          <cell r="H404" t="str">
            <v>建）測量</v>
          </cell>
          <cell r="J404" t="str">
            <v>ＧＰＳ測量機</v>
          </cell>
          <cell r="K404" t="str">
            <v>１級（解析装置含む）</v>
          </cell>
          <cell r="L404" t="str">
            <v>日</v>
          </cell>
          <cell r="M404">
            <v>13630</v>
          </cell>
          <cell r="N404" t="str">
            <v>　</v>
          </cell>
          <cell r="O404" t="str">
            <v>　</v>
          </cell>
          <cell r="Q404" t="str">
            <v>Ｈ９</v>
          </cell>
        </row>
        <row r="405">
          <cell r="F405">
            <v>32130034</v>
          </cell>
          <cell r="G405" t="str">
            <v>機械経費</v>
          </cell>
          <cell r="H405" t="str">
            <v>建）測量</v>
          </cell>
          <cell r="J405" t="str">
            <v>ＧＰＳ測量機</v>
          </cell>
          <cell r="K405" t="str">
            <v>２級（解析装置含む）</v>
          </cell>
          <cell r="L405" t="str">
            <v>日</v>
          </cell>
          <cell r="M405">
            <v>9350</v>
          </cell>
          <cell r="N405" t="str">
            <v>　</v>
          </cell>
          <cell r="O405" t="str">
            <v>　</v>
          </cell>
          <cell r="Q405" t="str">
            <v>Ｈ９</v>
          </cell>
        </row>
        <row r="406">
          <cell r="F406">
            <v>32130036</v>
          </cell>
          <cell r="G406" t="str">
            <v>機械経費</v>
          </cell>
          <cell r="H406" t="str">
            <v>建）測量</v>
          </cell>
          <cell r="J406" t="str">
            <v>ＧＰＳアンテナタワー</v>
          </cell>
          <cell r="K406" t="str">
            <v>精密測地網高度基準点測量</v>
          </cell>
          <cell r="L406" t="str">
            <v>日</v>
          </cell>
          <cell r="M406">
            <v>1330</v>
          </cell>
          <cell r="N406" t="str">
            <v>　</v>
          </cell>
          <cell r="O406" t="str">
            <v>　</v>
          </cell>
          <cell r="Q406" t="str">
            <v>Ｈ９</v>
          </cell>
        </row>
        <row r="407">
          <cell r="F407">
            <v>32130038</v>
          </cell>
          <cell r="G407" t="str">
            <v>機械経費</v>
          </cell>
          <cell r="H407" t="str">
            <v>建）測量</v>
          </cell>
          <cell r="J407" t="str">
            <v>ＧＰＳアンテナタワー</v>
          </cell>
          <cell r="K407" t="str">
            <v>二次網用</v>
          </cell>
          <cell r="L407" t="str">
            <v>日</v>
          </cell>
          <cell r="M407">
            <v>660</v>
          </cell>
          <cell r="N407" t="str">
            <v>　</v>
          </cell>
          <cell r="O407" t="str">
            <v>　</v>
          </cell>
          <cell r="Q407" t="str">
            <v>Ｈ９</v>
          </cell>
        </row>
        <row r="408">
          <cell r="F408">
            <v>32132002</v>
          </cell>
          <cell r="G408" t="str">
            <v>機械経費</v>
          </cell>
          <cell r="H408" t="str">
            <v>建）測量</v>
          </cell>
          <cell r="J408" t="str">
            <v>音響測深機</v>
          </cell>
          <cell r="K408" t="str">
            <v xml:space="preserve"> </v>
          </cell>
          <cell r="L408" t="str">
            <v>日</v>
          </cell>
          <cell r="M408">
            <v>2300</v>
          </cell>
          <cell r="N408" t="str">
            <v>　</v>
          </cell>
          <cell r="O408" t="str">
            <v>　</v>
          </cell>
          <cell r="Q408" t="str">
            <v>Ｈ９</v>
          </cell>
        </row>
        <row r="409">
          <cell r="F409">
            <v>32132004</v>
          </cell>
          <cell r="G409" t="str">
            <v>機械経費</v>
          </cell>
          <cell r="H409" t="str">
            <v>建）測量</v>
          </cell>
          <cell r="J409" t="str">
            <v>放電式音波探査装置</v>
          </cell>
          <cell r="K409" t="str">
            <v>ｽﾊﾟｰｶｰ</v>
          </cell>
          <cell r="L409" t="str">
            <v>日</v>
          </cell>
          <cell r="M409">
            <v>43230</v>
          </cell>
          <cell r="N409" t="str">
            <v>　</v>
          </cell>
          <cell r="O409" t="str">
            <v>　</v>
          </cell>
          <cell r="Q409" t="str">
            <v>Ｈ９</v>
          </cell>
        </row>
        <row r="410">
          <cell r="F410">
            <v>32132006</v>
          </cell>
          <cell r="G410" t="str">
            <v>機械経費</v>
          </cell>
          <cell r="H410" t="str">
            <v>建）測量</v>
          </cell>
          <cell r="J410" t="str">
            <v>磁歪振動式音探装置</v>
          </cell>
          <cell r="K410" t="str">
            <v>ｿﾉｽﾄﾚｰﾀｰ</v>
          </cell>
          <cell r="L410" t="str">
            <v>日</v>
          </cell>
          <cell r="M410">
            <v>16460</v>
          </cell>
          <cell r="N410" t="str">
            <v>　</v>
          </cell>
          <cell r="O410" t="str">
            <v>　</v>
          </cell>
          <cell r="Q410" t="str">
            <v>Ｈ９</v>
          </cell>
        </row>
        <row r="411">
          <cell r="F411">
            <v>32132008</v>
          </cell>
          <cell r="G411" t="str">
            <v>機械経費</v>
          </cell>
          <cell r="H411" t="str">
            <v>建）測量</v>
          </cell>
          <cell r="J411" t="str">
            <v>六分儀</v>
          </cell>
          <cell r="K411" t="str">
            <v xml:space="preserve"> </v>
          </cell>
          <cell r="L411" t="str">
            <v>日</v>
          </cell>
          <cell r="M411">
            <v>140</v>
          </cell>
          <cell r="N411" t="str">
            <v>　</v>
          </cell>
          <cell r="O411" t="str">
            <v>　</v>
          </cell>
          <cell r="Q411" t="str">
            <v>Ｈ９</v>
          </cell>
        </row>
        <row r="412">
          <cell r="F412">
            <v>32133002</v>
          </cell>
          <cell r="G412" t="str">
            <v>機械経費</v>
          </cell>
          <cell r="H412" t="str">
            <v>建）測量</v>
          </cell>
          <cell r="J412" t="str">
            <v>飛行機</v>
          </cell>
          <cell r="K412" t="str">
            <v>単発</v>
          </cell>
          <cell r="L412" t="str">
            <v>時</v>
          </cell>
          <cell r="M412">
            <v>53270</v>
          </cell>
          <cell r="N412" t="str">
            <v>　</v>
          </cell>
          <cell r="O412" t="str">
            <v>　</v>
          </cell>
          <cell r="Q412" t="str">
            <v>Ｈ９</v>
          </cell>
        </row>
        <row r="413">
          <cell r="F413">
            <v>32133004</v>
          </cell>
          <cell r="G413" t="str">
            <v>機械経費</v>
          </cell>
          <cell r="H413" t="str">
            <v>建）測量</v>
          </cell>
          <cell r="J413" t="str">
            <v>飛行機</v>
          </cell>
          <cell r="K413" t="str">
            <v>双発</v>
          </cell>
          <cell r="L413" t="str">
            <v>時</v>
          </cell>
          <cell r="M413">
            <v>73810</v>
          </cell>
          <cell r="N413" t="str">
            <v>　</v>
          </cell>
          <cell r="O413" t="str">
            <v>　</v>
          </cell>
          <cell r="Q413" t="str">
            <v>Ｈ９</v>
          </cell>
        </row>
        <row r="414">
          <cell r="F414">
            <v>32133006</v>
          </cell>
          <cell r="G414" t="str">
            <v>機械経費</v>
          </cell>
          <cell r="H414" t="str">
            <v>建）測量</v>
          </cell>
          <cell r="J414" t="str">
            <v>航空カメラ</v>
          </cell>
          <cell r="K414" t="str">
            <v>広角</v>
          </cell>
          <cell r="L414" t="str">
            <v>時</v>
          </cell>
          <cell r="M414">
            <v>39180</v>
          </cell>
          <cell r="N414" t="str">
            <v>　</v>
          </cell>
          <cell r="O414" t="str">
            <v>　</v>
          </cell>
          <cell r="P414" t="str">
            <v>RC-10,20</v>
          </cell>
          <cell r="Q414" t="str">
            <v>Ｈ９</v>
          </cell>
        </row>
        <row r="415">
          <cell r="F415">
            <v>32133008</v>
          </cell>
          <cell r="G415" t="str">
            <v>機械経費</v>
          </cell>
          <cell r="H415" t="str">
            <v>建）測量</v>
          </cell>
          <cell r="J415" t="str">
            <v>図化機</v>
          </cell>
          <cell r="K415" t="str">
            <v>２級(A)</v>
          </cell>
          <cell r="L415" t="str">
            <v>日</v>
          </cell>
          <cell r="M415">
            <v>22900</v>
          </cell>
          <cell r="N415" t="str">
            <v>　</v>
          </cell>
          <cell r="O415" t="str">
            <v>　</v>
          </cell>
          <cell r="P415" t="str">
            <v>A-8相当</v>
          </cell>
          <cell r="Q415" t="str">
            <v>Ｈ９</v>
          </cell>
        </row>
        <row r="416">
          <cell r="F416">
            <v>32133010</v>
          </cell>
          <cell r="G416" t="str">
            <v>機械経費</v>
          </cell>
          <cell r="H416" t="str">
            <v>建）測量</v>
          </cell>
          <cell r="J416" t="str">
            <v>図化機</v>
          </cell>
          <cell r="K416" t="str">
            <v>２級(B)</v>
          </cell>
          <cell r="L416" t="str">
            <v>日</v>
          </cell>
          <cell r="M416">
            <v>11340</v>
          </cell>
          <cell r="N416" t="str">
            <v>　</v>
          </cell>
          <cell r="O416" t="str">
            <v>　</v>
          </cell>
          <cell r="Q416" t="str">
            <v>Ｈ９</v>
          </cell>
        </row>
        <row r="417">
          <cell r="F417">
            <v>32133012</v>
          </cell>
          <cell r="G417" t="str">
            <v>機械経費</v>
          </cell>
          <cell r="H417" t="str">
            <v>建）測量</v>
          </cell>
          <cell r="J417" t="str">
            <v>ｵﾙｿﾌｫﾄﾌﾟﾛｼﾞｪｸﾀｰ</v>
          </cell>
          <cell r="K417" t="str">
            <v>微分偏位修正</v>
          </cell>
          <cell r="L417" t="str">
            <v>日</v>
          </cell>
          <cell r="M417">
            <v>25130</v>
          </cell>
          <cell r="N417" t="str">
            <v>　</v>
          </cell>
          <cell r="O417" t="str">
            <v>　</v>
          </cell>
          <cell r="Q417" t="str">
            <v>Ｈ９</v>
          </cell>
        </row>
        <row r="418">
          <cell r="F418">
            <v>32133014</v>
          </cell>
          <cell r="G418" t="str">
            <v>機械経費</v>
          </cell>
          <cell r="H418" t="str">
            <v>建）測量</v>
          </cell>
          <cell r="J418" t="str">
            <v>コンパレーター</v>
          </cell>
          <cell r="K418" t="str">
            <v>双眼</v>
          </cell>
          <cell r="L418" t="str">
            <v>日</v>
          </cell>
          <cell r="M418">
            <v>10810</v>
          </cell>
          <cell r="N418" t="str">
            <v>　</v>
          </cell>
          <cell r="O418" t="str">
            <v>　</v>
          </cell>
          <cell r="Q418" t="str">
            <v>Ｈ９</v>
          </cell>
        </row>
        <row r="419">
          <cell r="F419">
            <v>32133016</v>
          </cell>
          <cell r="G419" t="str">
            <v>機械経費</v>
          </cell>
          <cell r="H419" t="str">
            <v>建）測量</v>
          </cell>
          <cell r="J419" t="str">
            <v>偏位修正機</v>
          </cell>
          <cell r="K419" t="str">
            <v>SEG-VE4,E3</v>
          </cell>
          <cell r="L419" t="str">
            <v>日</v>
          </cell>
          <cell r="M419">
            <v>25130</v>
          </cell>
          <cell r="N419" t="str">
            <v>　</v>
          </cell>
          <cell r="O419" t="str">
            <v>　</v>
          </cell>
          <cell r="Q419" t="str">
            <v>Ｈ８</v>
          </cell>
        </row>
        <row r="420">
          <cell r="F420">
            <v>32133018</v>
          </cell>
          <cell r="G420" t="str">
            <v>機械経費</v>
          </cell>
          <cell r="H420" t="str">
            <v>建）測量</v>
          </cell>
          <cell r="J420" t="str">
            <v>空中写真ﾌｨﾙﾑ現像機</v>
          </cell>
          <cell r="K420" t="str">
            <v>白黒自動</v>
          </cell>
          <cell r="L420" t="str">
            <v>日</v>
          </cell>
          <cell r="M420">
            <v>11300</v>
          </cell>
          <cell r="N420" t="str">
            <v>　</v>
          </cell>
          <cell r="O420" t="str">
            <v>　</v>
          </cell>
          <cell r="Q420" t="str">
            <v>Ｈ９</v>
          </cell>
        </row>
        <row r="421">
          <cell r="F421">
            <v>32133020</v>
          </cell>
          <cell r="G421" t="str">
            <v>機械経費</v>
          </cell>
          <cell r="H421" t="str">
            <v>建）測量</v>
          </cell>
          <cell r="J421" t="str">
            <v>空中写真ﾌｨﾙﾑ乾燥機</v>
          </cell>
          <cell r="K421" t="str">
            <v xml:space="preserve"> </v>
          </cell>
          <cell r="L421" t="str">
            <v>日</v>
          </cell>
          <cell r="M421">
            <v>2260</v>
          </cell>
          <cell r="N421" t="str">
            <v>　</v>
          </cell>
          <cell r="O421" t="str">
            <v>　</v>
          </cell>
          <cell r="Q421" t="str">
            <v>Ｈ９</v>
          </cell>
        </row>
        <row r="422">
          <cell r="F422">
            <v>32133022</v>
          </cell>
          <cell r="G422" t="str">
            <v>機械経費</v>
          </cell>
          <cell r="H422" t="str">
            <v>建）測量</v>
          </cell>
          <cell r="J422" t="str">
            <v>空中写真引伸機</v>
          </cell>
          <cell r="K422" t="str">
            <v>白黒</v>
          </cell>
          <cell r="L422" t="str">
            <v>日</v>
          </cell>
          <cell r="M422">
            <v>7250</v>
          </cell>
          <cell r="N422" t="str">
            <v>　</v>
          </cell>
          <cell r="O422" t="str">
            <v>　</v>
          </cell>
          <cell r="Q422" t="str">
            <v>Ｈ９</v>
          </cell>
        </row>
        <row r="423">
          <cell r="F423">
            <v>32133024</v>
          </cell>
          <cell r="G423" t="str">
            <v>機械経費</v>
          </cell>
          <cell r="H423" t="str">
            <v>建）測量</v>
          </cell>
          <cell r="J423" t="str">
            <v>印画紙乾燥機</v>
          </cell>
          <cell r="K423" t="str">
            <v xml:space="preserve"> </v>
          </cell>
          <cell r="L423" t="str">
            <v>日</v>
          </cell>
          <cell r="M423">
            <v>470</v>
          </cell>
          <cell r="N423" t="str">
            <v>　</v>
          </cell>
          <cell r="O423" t="str">
            <v>　</v>
          </cell>
          <cell r="Q423" t="str">
            <v>Ｈ９</v>
          </cell>
        </row>
        <row r="424">
          <cell r="F424">
            <v>32133026</v>
          </cell>
          <cell r="G424" t="str">
            <v>機械経費</v>
          </cell>
          <cell r="H424" t="str">
            <v>建）測量</v>
          </cell>
          <cell r="J424" t="str">
            <v>密着プリンター</v>
          </cell>
          <cell r="K424" t="str">
            <v>白黒</v>
          </cell>
          <cell r="L424" t="str">
            <v>日</v>
          </cell>
          <cell r="M424">
            <v>2070</v>
          </cell>
          <cell r="N424" t="str">
            <v>　</v>
          </cell>
          <cell r="O424" t="str">
            <v>　</v>
          </cell>
          <cell r="Q424" t="str">
            <v>Ｈ９</v>
          </cell>
        </row>
        <row r="425">
          <cell r="F425">
            <v>32133028</v>
          </cell>
          <cell r="G425" t="str">
            <v>機械経費</v>
          </cell>
          <cell r="H425" t="str">
            <v>建）測量</v>
          </cell>
          <cell r="J425" t="str">
            <v>点刻機</v>
          </cell>
          <cell r="K425" t="str">
            <v xml:space="preserve"> </v>
          </cell>
          <cell r="L425" t="str">
            <v>日</v>
          </cell>
          <cell r="M425">
            <v>3710</v>
          </cell>
          <cell r="N425" t="str">
            <v>　</v>
          </cell>
          <cell r="O425" t="str">
            <v>　</v>
          </cell>
          <cell r="Q425" t="str">
            <v>Ｈ９</v>
          </cell>
        </row>
        <row r="426">
          <cell r="F426">
            <v>32133030</v>
          </cell>
          <cell r="G426" t="str">
            <v>機械経費</v>
          </cell>
          <cell r="H426" t="str">
            <v>建）測量</v>
          </cell>
          <cell r="J426" t="str">
            <v>空中写真引伸機</v>
          </cell>
          <cell r="K426" t="str">
            <v>カラー</v>
          </cell>
          <cell r="L426" t="str">
            <v>日</v>
          </cell>
          <cell r="M426">
            <v>12160</v>
          </cell>
          <cell r="N426" t="str">
            <v>　</v>
          </cell>
          <cell r="O426" t="str">
            <v>　</v>
          </cell>
          <cell r="Q426" t="str">
            <v>Ｈ８</v>
          </cell>
        </row>
        <row r="427">
          <cell r="F427">
            <v>32133032</v>
          </cell>
          <cell r="G427" t="str">
            <v>機械経費</v>
          </cell>
          <cell r="H427" t="str">
            <v>建）測量</v>
          </cell>
          <cell r="J427" t="str">
            <v>フィルム現像機</v>
          </cell>
          <cell r="K427" t="str">
            <v>カラー自動</v>
          </cell>
          <cell r="L427" t="str">
            <v>日</v>
          </cell>
          <cell r="M427">
            <v>29810</v>
          </cell>
          <cell r="N427" t="str">
            <v>　</v>
          </cell>
          <cell r="O427" t="str">
            <v>　</v>
          </cell>
          <cell r="Q427" t="str">
            <v>Ｈ９</v>
          </cell>
        </row>
        <row r="428">
          <cell r="F428">
            <v>32133034</v>
          </cell>
          <cell r="G428" t="str">
            <v>機械経費</v>
          </cell>
          <cell r="H428" t="str">
            <v>建）測量</v>
          </cell>
          <cell r="J428" t="str">
            <v>印画紙現像機</v>
          </cell>
          <cell r="K428" t="str">
            <v>カラー自動</v>
          </cell>
          <cell r="L428" t="str">
            <v>日</v>
          </cell>
          <cell r="M428">
            <v>4530</v>
          </cell>
          <cell r="N428" t="str">
            <v>　</v>
          </cell>
          <cell r="O428" t="str">
            <v>　</v>
          </cell>
          <cell r="Q428" t="str">
            <v>Ｈ９</v>
          </cell>
        </row>
        <row r="429">
          <cell r="F429">
            <v>32133036</v>
          </cell>
          <cell r="G429" t="str">
            <v>機械経費</v>
          </cell>
          <cell r="H429" t="str">
            <v>建）測量</v>
          </cell>
          <cell r="J429" t="str">
            <v>印画紙現像機</v>
          </cell>
          <cell r="K429" t="str">
            <v>白黒自動</v>
          </cell>
          <cell r="L429" t="str">
            <v>日</v>
          </cell>
          <cell r="M429">
            <v>2030</v>
          </cell>
          <cell r="N429" t="str">
            <v>　</v>
          </cell>
          <cell r="O429" t="str">
            <v>　</v>
          </cell>
          <cell r="Q429" t="str">
            <v>Ｈ９</v>
          </cell>
        </row>
        <row r="430">
          <cell r="F430">
            <v>32133038</v>
          </cell>
          <cell r="G430" t="str">
            <v>機械経費</v>
          </cell>
          <cell r="H430" t="str">
            <v>建）測量</v>
          </cell>
          <cell r="J430" t="str">
            <v>座標展開機</v>
          </cell>
          <cell r="K430" t="str">
            <v xml:space="preserve"> </v>
          </cell>
          <cell r="L430" t="str">
            <v>日</v>
          </cell>
          <cell r="M430">
            <v>2930</v>
          </cell>
          <cell r="N430" t="str">
            <v>　</v>
          </cell>
          <cell r="O430" t="str">
            <v>　</v>
          </cell>
          <cell r="Q430" t="str">
            <v>Ｈ９</v>
          </cell>
        </row>
        <row r="431">
          <cell r="F431">
            <v>32133040</v>
          </cell>
          <cell r="G431" t="str">
            <v>機械経費</v>
          </cell>
          <cell r="H431" t="str">
            <v>建）測量</v>
          </cell>
          <cell r="J431" t="str">
            <v>フォトプリンター</v>
          </cell>
          <cell r="K431" t="str">
            <v xml:space="preserve"> </v>
          </cell>
          <cell r="L431" t="str">
            <v>日</v>
          </cell>
          <cell r="M431">
            <v>5790</v>
          </cell>
          <cell r="N431" t="str">
            <v>　</v>
          </cell>
          <cell r="O431" t="str">
            <v>　</v>
          </cell>
          <cell r="Q431" t="str">
            <v>Ｈ９</v>
          </cell>
        </row>
        <row r="432">
          <cell r="F432">
            <v>32133042</v>
          </cell>
          <cell r="G432" t="str">
            <v>機械経費</v>
          </cell>
          <cell r="H432" t="str">
            <v>建）測量</v>
          </cell>
          <cell r="J432" t="str">
            <v>フィルム自動現像機</v>
          </cell>
          <cell r="K432" t="str">
            <v>幅８５ｃｍ以上</v>
          </cell>
          <cell r="L432" t="str">
            <v>日</v>
          </cell>
          <cell r="M432">
            <v>3090</v>
          </cell>
          <cell r="N432" t="str">
            <v>　</v>
          </cell>
          <cell r="O432" t="str">
            <v>　</v>
          </cell>
          <cell r="Q432" t="str">
            <v>Ｈ９</v>
          </cell>
        </row>
        <row r="433">
          <cell r="F433">
            <v>32136002</v>
          </cell>
          <cell r="G433" t="str">
            <v>機械経費</v>
          </cell>
          <cell r="H433" t="str">
            <v>建）測量</v>
          </cell>
          <cell r="J433" t="str">
            <v>ﾊﾟｰｿﾅﾙｺﾝﾋﾟｭｰﾀｰ</v>
          </cell>
          <cell r="K433" t="str">
            <v xml:space="preserve"> </v>
          </cell>
          <cell r="L433" t="str">
            <v>日</v>
          </cell>
          <cell r="M433">
            <v>350</v>
          </cell>
          <cell r="N433" t="str">
            <v>　</v>
          </cell>
          <cell r="O433" t="str">
            <v>　</v>
          </cell>
          <cell r="Q433" t="str">
            <v>Ｈ９</v>
          </cell>
        </row>
        <row r="434">
          <cell r="F434">
            <v>32136004</v>
          </cell>
          <cell r="G434" t="str">
            <v>機械経費</v>
          </cell>
          <cell r="H434" t="str">
            <v>建）測量</v>
          </cell>
          <cell r="J434" t="str">
            <v>水準用電卓</v>
          </cell>
          <cell r="K434" t="str">
            <v xml:space="preserve"> </v>
          </cell>
          <cell r="L434" t="str">
            <v>日</v>
          </cell>
          <cell r="M434">
            <v>600</v>
          </cell>
          <cell r="N434" t="str">
            <v>　</v>
          </cell>
          <cell r="O434" t="str">
            <v>　</v>
          </cell>
          <cell r="Q434" t="str">
            <v>Ｈ９</v>
          </cell>
        </row>
        <row r="435">
          <cell r="F435">
            <v>32136006</v>
          </cell>
          <cell r="G435" t="str">
            <v>機械経費</v>
          </cell>
          <cell r="H435" t="str">
            <v>建）測量</v>
          </cell>
          <cell r="J435" t="str">
            <v>自動製図機</v>
          </cell>
          <cell r="K435" t="str">
            <v xml:space="preserve"> </v>
          </cell>
          <cell r="L435" t="str">
            <v>日</v>
          </cell>
          <cell r="M435">
            <v>4500</v>
          </cell>
          <cell r="N435" t="str">
            <v>　</v>
          </cell>
          <cell r="O435" t="str">
            <v>　</v>
          </cell>
          <cell r="Q435" t="str">
            <v>Ｈ９</v>
          </cell>
        </row>
        <row r="436">
          <cell r="F436">
            <v>32136008</v>
          </cell>
          <cell r="G436" t="str">
            <v>機械経費</v>
          </cell>
          <cell r="H436" t="str">
            <v>建）測量</v>
          </cell>
          <cell r="J436" t="str">
            <v>座標読取機</v>
          </cell>
          <cell r="K436" t="str">
            <v xml:space="preserve"> </v>
          </cell>
          <cell r="L436" t="str">
            <v>日</v>
          </cell>
          <cell r="M436">
            <v>2540</v>
          </cell>
          <cell r="N436" t="str">
            <v>　</v>
          </cell>
          <cell r="O436" t="str">
            <v>　</v>
          </cell>
          <cell r="Q436" t="str">
            <v>Ｈ９</v>
          </cell>
        </row>
        <row r="437">
          <cell r="F437">
            <v>32139002</v>
          </cell>
          <cell r="G437" t="str">
            <v>機械経費</v>
          </cell>
          <cell r="H437" t="str">
            <v>建）測量</v>
          </cell>
          <cell r="J437" t="str">
            <v>大型製版カメラ</v>
          </cell>
          <cell r="K437" t="str">
            <v>四六版</v>
          </cell>
          <cell r="L437" t="str">
            <v>日</v>
          </cell>
          <cell r="M437">
            <v>10110</v>
          </cell>
          <cell r="N437" t="str">
            <v>　</v>
          </cell>
          <cell r="O437" t="str">
            <v>　</v>
          </cell>
          <cell r="P437" t="str">
            <v>　</v>
          </cell>
          <cell r="Q437" t="str">
            <v>Ｈ９</v>
          </cell>
        </row>
        <row r="438">
          <cell r="F438">
            <v>32139004</v>
          </cell>
          <cell r="G438" t="str">
            <v>機械経費</v>
          </cell>
          <cell r="H438" t="str">
            <v>建）測量</v>
          </cell>
          <cell r="J438" t="str">
            <v>Ｂ４版カメラ</v>
          </cell>
          <cell r="K438" t="str">
            <v xml:space="preserve"> </v>
          </cell>
          <cell r="L438" t="str">
            <v>日</v>
          </cell>
          <cell r="M438">
            <v>690</v>
          </cell>
          <cell r="N438" t="str">
            <v>　</v>
          </cell>
          <cell r="O438" t="str">
            <v>　</v>
          </cell>
          <cell r="Q438" t="str">
            <v>Ｈ９</v>
          </cell>
        </row>
        <row r="439">
          <cell r="F439">
            <v>32139006</v>
          </cell>
          <cell r="G439" t="str">
            <v>機械経費</v>
          </cell>
          <cell r="H439" t="str">
            <v>建）測量</v>
          </cell>
          <cell r="J439" t="str">
            <v>ﾌｨﾙﾑ密着ﾌﾟﾘﾝﾀｰ</v>
          </cell>
          <cell r="K439" t="str">
            <v>四六版</v>
          </cell>
          <cell r="L439" t="str">
            <v>日</v>
          </cell>
          <cell r="M439">
            <v>1580</v>
          </cell>
          <cell r="N439" t="str">
            <v>　</v>
          </cell>
          <cell r="O439" t="str">
            <v>　</v>
          </cell>
          <cell r="Q439" t="str">
            <v>Ｈ９</v>
          </cell>
        </row>
        <row r="440">
          <cell r="F440">
            <v>32139008</v>
          </cell>
          <cell r="G440" t="str">
            <v>機械経費</v>
          </cell>
          <cell r="H440" t="str">
            <v>建）測量</v>
          </cell>
          <cell r="J440" t="str">
            <v>中型製版カメラ</v>
          </cell>
          <cell r="K440" t="str">
            <v>菊版相当</v>
          </cell>
          <cell r="L440" t="str">
            <v>日</v>
          </cell>
          <cell r="M440">
            <v>7230</v>
          </cell>
          <cell r="N440" t="str">
            <v>　</v>
          </cell>
          <cell r="O440" t="str">
            <v>　</v>
          </cell>
          <cell r="Q440" t="str">
            <v>Ｈ９</v>
          </cell>
        </row>
        <row r="441">
          <cell r="F441">
            <v>32148002</v>
          </cell>
          <cell r="G441" t="str">
            <v>機械経費</v>
          </cell>
          <cell r="H441" t="str">
            <v>建）測量</v>
          </cell>
          <cell r="J441" t="str">
            <v>ライトバン</v>
          </cell>
          <cell r="K441" t="str">
            <v>1500CC（運転時間当り）</v>
          </cell>
          <cell r="L441" t="str">
            <v>時</v>
          </cell>
          <cell r="M441">
            <v>200</v>
          </cell>
          <cell r="N441" t="str">
            <v>　</v>
          </cell>
          <cell r="O441" t="str">
            <v>　</v>
          </cell>
          <cell r="Q441" t="str">
            <v>Ｈ９</v>
          </cell>
        </row>
        <row r="442">
          <cell r="F442">
            <v>32148004</v>
          </cell>
          <cell r="G442" t="str">
            <v>機械経費</v>
          </cell>
          <cell r="H442" t="str">
            <v>建）測量</v>
          </cell>
          <cell r="J442" t="str">
            <v>ライトバン</v>
          </cell>
          <cell r="K442" t="str">
            <v>1500CC（供用日当り）</v>
          </cell>
          <cell r="L442" t="str">
            <v>日</v>
          </cell>
          <cell r="M442">
            <v>622</v>
          </cell>
          <cell r="N442" t="str">
            <v>　</v>
          </cell>
          <cell r="O442" t="str">
            <v>　</v>
          </cell>
          <cell r="Q442" t="str">
            <v>Ｈ９</v>
          </cell>
        </row>
        <row r="443">
          <cell r="F443">
            <v>32148006</v>
          </cell>
          <cell r="G443" t="str">
            <v>機械経費</v>
          </cell>
          <cell r="H443" t="str">
            <v>建）測量</v>
          </cell>
          <cell r="J443" t="str">
            <v>作業船</v>
          </cell>
          <cell r="K443" t="str">
            <v>木造10t40PS</v>
          </cell>
          <cell r="L443" t="str">
            <v>日</v>
          </cell>
          <cell r="M443">
            <v>13860</v>
          </cell>
          <cell r="N443" t="str">
            <v>　</v>
          </cell>
          <cell r="O443" t="str">
            <v>　</v>
          </cell>
          <cell r="Q443" t="str">
            <v>Ｈ９</v>
          </cell>
        </row>
        <row r="444">
          <cell r="F444">
            <v>32148008</v>
          </cell>
          <cell r="G444" t="str">
            <v>機械経費</v>
          </cell>
          <cell r="H444" t="str">
            <v>建）測量</v>
          </cell>
          <cell r="J444" t="str">
            <v>船外機</v>
          </cell>
          <cell r="K444" t="str">
            <v>８ＰＳ</v>
          </cell>
          <cell r="L444" t="str">
            <v>日</v>
          </cell>
          <cell r="M444">
            <v>317</v>
          </cell>
          <cell r="N444" t="str">
            <v>　</v>
          </cell>
          <cell r="O444" t="str">
            <v>　</v>
          </cell>
          <cell r="Q444" t="str">
            <v>Ｈ９</v>
          </cell>
        </row>
        <row r="445">
          <cell r="F445">
            <v>32148010</v>
          </cell>
          <cell r="G445" t="str">
            <v>機械経費</v>
          </cell>
          <cell r="H445" t="str">
            <v>建）測量</v>
          </cell>
          <cell r="J445" t="str">
            <v>和船</v>
          </cell>
          <cell r="K445" t="str">
            <v>５ｍ</v>
          </cell>
          <cell r="L445" t="str">
            <v>日</v>
          </cell>
          <cell r="M445">
            <v>740</v>
          </cell>
          <cell r="N445" t="str">
            <v>　</v>
          </cell>
          <cell r="O445" t="str">
            <v>　</v>
          </cell>
          <cell r="Q445" t="str">
            <v>Ｈ９</v>
          </cell>
        </row>
        <row r="446">
          <cell r="F446">
            <v>32833005</v>
          </cell>
          <cell r="G446" t="str">
            <v>機械経費</v>
          </cell>
          <cell r="H446" t="str">
            <v>Ｐ）測量</v>
          </cell>
          <cell r="J446" t="str">
            <v>解析図化機</v>
          </cell>
          <cell r="K446" t="str">
            <v>２級(A)</v>
          </cell>
          <cell r="L446" t="str">
            <v>日</v>
          </cell>
          <cell r="M446">
            <v>26960</v>
          </cell>
          <cell r="N446" t="str">
            <v>　</v>
          </cell>
          <cell r="O446" t="str">
            <v>　</v>
          </cell>
          <cell r="P446" t="str">
            <v>測技協</v>
          </cell>
          <cell r="Q446" t="str">
            <v>Ｈ８</v>
          </cell>
        </row>
        <row r="447">
          <cell r="F447">
            <v>32833020</v>
          </cell>
          <cell r="G447" t="str">
            <v>機械経費</v>
          </cell>
          <cell r="H447" t="str">
            <v>Ｐ）測量</v>
          </cell>
          <cell r="J447" t="str">
            <v>密着プリンター</v>
          </cell>
          <cell r="K447" t="str">
            <v>カラー</v>
          </cell>
          <cell r="L447" t="str">
            <v>日</v>
          </cell>
          <cell r="M447">
            <v>2820</v>
          </cell>
          <cell r="N447" t="str">
            <v>　</v>
          </cell>
          <cell r="O447" t="str">
            <v>　</v>
          </cell>
          <cell r="P447" t="str">
            <v>ﾓｻﾞｲｸ用､ｶﾗｰﾌﾟﾘﾝﾀ</v>
          </cell>
          <cell r="Q447" t="str">
            <v>Ｈ４</v>
          </cell>
        </row>
        <row r="448">
          <cell r="F448">
            <v>32836030</v>
          </cell>
          <cell r="G448" t="str">
            <v>機械経費</v>
          </cell>
          <cell r="H448" t="str">
            <v>Ｐ）測量</v>
          </cell>
          <cell r="J448" t="str">
            <v>中型電算機演算料</v>
          </cell>
          <cell r="K448" t="str">
            <v>一般測量計算</v>
          </cell>
          <cell r="L448" t="str">
            <v>時</v>
          </cell>
          <cell r="M448">
            <v>14500</v>
          </cell>
          <cell r="N448" t="str">
            <v>　</v>
          </cell>
          <cell r="O448" t="str">
            <v>　</v>
          </cell>
          <cell r="P448" t="str">
            <v>汎用機</v>
          </cell>
          <cell r="Q448" t="str">
            <v>Ｈ４</v>
          </cell>
        </row>
        <row r="449">
          <cell r="F449">
            <v>32836033</v>
          </cell>
          <cell r="G449" t="str">
            <v>機械経費</v>
          </cell>
          <cell r="H449" t="str">
            <v>Ｐ）測量</v>
          </cell>
          <cell r="J449" t="str">
            <v>ﾐﾆｺﾝﾋﾟｭｰﾀ演算料</v>
          </cell>
          <cell r="K449" t="str">
            <v>簡易測量計算</v>
          </cell>
          <cell r="L449" t="str">
            <v>時</v>
          </cell>
          <cell r="M449">
            <v>1370</v>
          </cell>
          <cell r="N449" t="str">
            <v>　</v>
          </cell>
          <cell r="O449" t="str">
            <v>　</v>
          </cell>
          <cell r="P449" t="str">
            <v>ミニコン</v>
          </cell>
          <cell r="Q449" t="str">
            <v>Ｈ４</v>
          </cell>
        </row>
        <row r="450">
          <cell r="F450">
            <v>32836035</v>
          </cell>
          <cell r="G450" t="str">
            <v>機械経費</v>
          </cell>
          <cell r="H450" t="str">
            <v>Ｐ）測量</v>
          </cell>
          <cell r="J450" t="str">
            <v>電子計算機</v>
          </cell>
          <cell r="K450" t="str">
            <v>汎用中型</v>
          </cell>
          <cell r="L450" t="str">
            <v>日</v>
          </cell>
          <cell r="M450">
            <v>21600</v>
          </cell>
          <cell r="N450" t="str">
            <v>　</v>
          </cell>
          <cell r="O450" t="str">
            <v>　</v>
          </cell>
          <cell r="Q450" t="str">
            <v>Ｈ９</v>
          </cell>
        </row>
        <row r="451">
          <cell r="F451">
            <v>32836039</v>
          </cell>
          <cell r="G451" t="str">
            <v>機械経費</v>
          </cell>
          <cell r="H451" t="str">
            <v>Ｐ）測量</v>
          </cell>
          <cell r="J451" t="str">
            <v>電子計算機</v>
          </cell>
          <cell r="K451" t="str">
            <v>ＥＷＳ</v>
          </cell>
          <cell r="L451" t="str">
            <v>日</v>
          </cell>
          <cell r="M451">
            <v>6125</v>
          </cell>
          <cell r="N451" t="str">
            <v>　</v>
          </cell>
          <cell r="O451" t="str">
            <v>　</v>
          </cell>
          <cell r="Q451" t="str">
            <v>Ｈ９</v>
          </cell>
        </row>
        <row r="452">
          <cell r="F452">
            <v>32836042</v>
          </cell>
          <cell r="G452" t="str">
            <v>機械経費</v>
          </cell>
          <cell r="H452" t="str">
            <v>Ｐ）測量</v>
          </cell>
          <cell r="J452" t="str">
            <v>電子計算機</v>
          </cell>
          <cell r="K452" t="str">
            <v>ﾊﾟｿｺﾝ</v>
          </cell>
          <cell r="L452" t="str">
            <v>日</v>
          </cell>
          <cell r="M452">
            <v>1370</v>
          </cell>
          <cell r="N452" t="str">
            <v>　</v>
          </cell>
          <cell r="O452" t="str">
            <v>　</v>
          </cell>
          <cell r="Q452" t="str">
            <v>Ｈ９</v>
          </cell>
        </row>
        <row r="453">
          <cell r="F453">
            <v>32836044</v>
          </cell>
          <cell r="G453" t="str">
            <v>機械経費</v>
          </cell>
          <cell r="H453" t="str">
            <v>Ｐ）測量</v>
          </cell>
          <cell r="J453" t="str">
            <v>編集装置</v>
          </cell>
          <cell r="K453" t="str">
            <v>ＰＣ</v>
          </cell>
          <cell r="L453" t="str">
            <v>日</v>
          </cell>
          <cell r="M453">
            <v>3000</v>
          </cell>
          <cell r="N453" t="str">
            <v>　</v>
          </cell>
          <cell r="O453" t="str">
            <v>　</v>
          </cell>
          <cell r="Q453" t="str">
            <v>Ｈ９</v>
          </cell>
        </row>
        <row r="454">
          <cell r="F454">
            <v>32836045</v>
          </cell>
          <cell r="G454" t="str">
            <v>機械経費</v>
          </cell>
          <cell r="H454" t="str">
            <v>Ｐ）測量</v>
          </cell>
          <cell r="J454" t="str">
            <v>編集装置</v>
          </cell>
          <cell r="K454" t="str">
            <v>ＥＷＳ</v>
          </cell>
          <cell r="L454" t="str">
            <v>日</v>
          </cell>
          <cell r="M454">
            <v>7875</v>
          </cell>
          <cell r="N454" t="str">
            <v>　</v>
          </cell>
          <cell r="O454" t="str">
            <v>　</v>
          </cell>
          <cell r="Q454" t="str">
            <v>Ｈ９</v>
          </cell>
        </row>
        <row r="455">
          <cell r="F455">
            <v>32836048</v>
          </cell>
          <cell r="G455" t="str">
            <v>機械経費</v>
          </cell>
          <cell r="H455" t="str">
            <v>Ｐ）測量</v>
          </cell>
          <cell r="J455" t="str">
            <v>編集装置</v>
          </cell>
          <cell r="K455" t="str">
            <v>ＧＩＳ</v>
          </cell>
          <cell r="L455" t="str">
            <v>日</v>
          </cell>
          <cell r="M455">
            <v>11375</v>
          </cell>
          <cell r="N455" t="str">
            <v>　</v>
          </cell>
          <cell r="O455" t="str">
            <v>　</v>
          </cell>
          <cell r="Q455" t="str">
            <v>Ｈ９</v>
          </cell>
        </row>
        <row r="456">
          <cell r="F456">
            <v>32836050</v>
          </cell>
          <cell r="G456" t="str">
            <v>機械経費</v>
          </cell>
          <cell r="H456" t="str">
            <v>Ｐ）測量</v>
          </cell>
          <cell r="J456" t="str">
            <v>入力装置</v>
          </cell>
          <cell r="K456" t="str">
            <v>PC＋ﾃﾞｼﾞﾀｲｻﾞｰ</v>
          </cell>
          <cell r="L456" t="str">
            <v>日</v>
          </cell>
          <cell r="M456">
            <v>3510</v>
          </cell>
          <cell r="N456" t="str">
            <v>　</v>
          </cell>
          <cell r="O456" t="str">
            <v>　</v>
          </cell>
          <cell r="Q456" t="str">
            <v>Ｈ９</v>
          </cell>
        </row>
        <row r="457">
          <cell r="F457">
            <v>32836051</v>
          </cell>
          <cell r="G457" t="str">
            <v>機械経費</v>
          </cell>
          <cell r="H457" t="str">
            <v>Ｐ）測量</v>
          </cell>
          <cell r="J457" t="str">
            <v>レーザープロッター</v>
          </cell>
          <cell r="K457" t="str">
            <v>自動製図装置</v>
          </cell>
          <cell r="L457" t="str">
            <v>時</v>
          </cell>
          <cell r="M457">
            <v>30000</v>
          </cell>
          <cell r="N457" t="str">
            <v>　</v>
          </cell>
          <cell r="O457" t="str">
            <v>　</v>
          </cell>
          <cell r="Q457" t="str">
            <v>Ｈ４</v>
          </cell>
        </row>
        <row r="458">
          <cell r="F458">
            <v>32836054</v>
          </cell>
          <cell r="G458" t="str">
            <v>機械経費</v>
          </cell>
          <cell r="H458" t="str">
            <v>Ｐ）測量</v>
          </cell>
          <cell r="J458" t="str">
            <v>ＸＹプロッター</v>
          </cell>
          <cell r="K458" t="str">
            <v>自動製図装置</v>
          </cell>
          <cell r="L458" t="str">
            <v>日</v>
          </cell>
          <cell r="M458">
            <v>3000</v>
          </cell>
          <cell r="N458" t="str">
            <v>　</v>
          </cell>
          <cell r="O458" t="str">
            <v>　</v>
          </cell>
          <cell r="P458" t="str">
            <v>縦型</v>
          </cell>
          <cell r="Q458" t="str">
            <v>Ｈ４</v>
          </cell>
        </row>
        <row r="459">
          <cell r="F459">
            <v>32836057</v>
          </cell>
          <cell r="G459" t="str">
            <v>機械経費</v>
          </cell>
          <cell r="H459" t="str">
            <v>Ｐ）測量</v>
          </cell>
          <cell r="J459" t="str">
            <v>ｶﾗｰ静電ﾌﾟﾛｯﾀｰ</v>
          </cell>
          <cell r="K459" t="str">
            <v>自動製図装置</v>
          </cell>
          <cell r="L459" t="str">
            <v>日</v>
          </cell>
          <cell r="M459">
            <v>15000</v>
          </cell>
          <cell r="N459" t="str">
            <v>　</v>
          </cell>
          <cell r="O459" t="str">
            <v>　</v>
          </cell>
          <cell r="P459" t="str">
            <v>評価センター</v>
          </cell>
          <cell r="Q459" t="str">
            <v>Ｈ４</v>
          </cell>
        </row>
        <row r="460">
          <cell r="F460">
            <v>32836066</v>
          </cell>
          <cell r="G460" t="str">
            <v>機械経費</v>
          </cell>
          <cell r="H460" t="str">
            <v>Ｐ）測量</v>
          </cell>
          <cell r="J460" t="str">
            <v>イメージスキャナー</v>
          </cell>
          <cell r="K460" t="str">
            <v>Ａ１</v>
          </cell>
          <cell r="L460" t="str">
            <v>時</v>
          </cell>
          <cell r="M460">
            <v>7200</v>
          </cell>
          <cell r="N460" t="str">
            <v>　</v>
          </cell>
          <cell r="O460" t="str">
            <v>　</v>
          </cell>
        </row>
        <row r="461">
          <cell r="F461">
            <v>32836069</v>
          </cell>
          <cell r="G461" t="str">
            <v>機械経費</v>
          </cell>
          <cell r="H461" t="str">
            <v>Ｐ）測量</v>
          </cell>
          <cell r="J461" t="str">
            <v>スキャナー装置</v>
          </cell>
          <cell r="K461" t="str">
            <v>ﾍﾞｸﾄﾙ化処理装置付き</v>
          </cell>
          <cell r="L461" t="str">
            <v>時</v>
          </cell>
          <cell r="M461">
            <v>45080</v>
          </cell>
          <cell r="N461" t="str">
            <v>　</v>
          </cell>
          <cell r="O461" t="str">
            <v>　</v>
          </cell>
        </row>
        <row r="462">
          <cell r="F462">
            <v>32839005</v>
          </cell>
          <cell r="G462" t="str">
            <v>機械経費</v>
          </cell>
          <cell r="H462" t="str">
            <v>Ｐ）測量</v>
          </cell>
          <cell r="I462" t="str">
            <v>製図・写真</v>
          </cell>
          <cell r="J462" t="str">
            <v>小型写真引伸機</v>
          </cell>
          <cell r="K462" t="str">
            <v>マイクロフィルム</v>
          </cell>
          <cell r="L462" t="str">
            <v>日</v>
          </cell>
          <cell r="M462">
            <v>25</v>
          </cell>
          <cell r="N462" t="str">
            <v>　</v>
          </cell>
          <cell r="O462" t="str">
            <v>　</v>
          </cell>
          <cell r="P462" t="str">
            <v>評価センター</v>
          </cell>
          <cell r="Q462" t="str">
            <v>Ｈ４</v>
          </cell>
        </row>
        <row r="463">
          <cell r="F463">
            <v>32839010</v>
          </cell>
          <cell r="G463" t="str">
            <v>機械経費</v>
          </cell>
          <cell r="H463" t="str">
            <v>Ｐ）測量</v>
          </cell>
          <cell r="I463" t="str">
            <v>製図・写真</v>
          </cell>
          <cell r="J463" t="str">
            <v>Ｓ２カメラ</v>
          </cell>
          <cell r="K463" t="str">
            <v xml:space="preserve"> </v>
          </cell>
          <cell r="L463" t="str">
            <v>日</v>
          </cell>
          <cell r="M463">
            <v>4062</v>
          </cell>
          <cell r="N463" t="str">
            <v>　</v>
          </cell>
          <cell r="O463" t="str">
            <v>　</v>
          </cell>
          <cell r="P463" t="str">
            <v>登記簿撮影</v>
          </cell>
          <cell r="Q463" t="str">
            <v>Ｈ６</v>
          </cell>
        </row>
        <row r="464">
          <cell r="F464">
            <v>33142002</v>
          </cell>
          <cell r="G464" t="str">
            <v>機械経費</v>
          </cell>
          <cell r="H464" t="str">
            <v>建）地質</v>
          </cell>
          <cell r="J464" t="str">
            <v>ボーリングマシン</v>
          </cell>
          <cell r="K464" t="str">
            <v>油圧式(100m型)　3.7kw級</v>
          </cell>
          <cell r="L464" t="str">
            <v>日</v>
          </cell>
          <cell r="M464">
            <v>4323</v>
          </cell>
          <cell r="N464" t="str">
            <v>　</v>
          </cell>
          <cell r="O464" t="str">
            <v>　</v>
          </cell>
          <cell r="Q464" t="str">
            <v>Ｈ９</v>
          </cell>
        </row>
        <row r="465">
          <cell r="F465">
            <v>33142004</v>
          </cell>
          <cell r="G465" t="str">
            <v>機械経費</v>
          </cell>
          <cell r="H465" t="str">
            <v>建）地質</v>
          </cell>
          <cell r="J465" t="str">
            <v>ボーリングマシン</v>
          </cell>
          <cell r="K465" t="str">
            <v>油圧式(150m型)　5.5kw級</v>
          </cell>
          <cell r="L465" t="str">
            <v>日</v>
          </cell>
          <cell r="M465">
            <v>5995</v>
          </cell>
          <cell r="N465" t="str">
            <v>　</v>
          </cell>
          <cell r="O465" t="str">
            <v>　</v>
          </cell>
          <cell r="Q465" t="str">
            <v>Ｈ９</v>
          </cell>
        </row>
        <row r="466">
          <cell r="F466">
            <v>33142006</v>
          </cell>
          <cell r="G466" t="str">
            <v>機械経費</v>
          </cell>
          <cell r="H466" t="str">
            <v>建）地質</v>
          </cell>
          <cell r="J466" t="str">
            <v>ボーリングマシン</v>
          </cell>
          <cell r="K466" t="str">
            <v>油圧式(250m型)　11.0kw級</v>
          </cell>
          <cell r="L466" t="str">
            <v>日</v>
          </cell>
          <cell r="M466">
            <v>11220</v>
          </cell>
          <cell r="N466" t="str">
            <v>　</v>
          </cell>
          <cell r="O466" t="str">
            <v>　</v>
          </cell>
          <cell r="Q466" t="str">
            <v>Ｈ９</v>
          </cell>
        </row>
        <row r="467">
          <cell r="F467">
            <v>33142008</v>
          </cell>
          <cell r="G467" t="str">
            <v>機械経費</v>
          </cell>
          <cell r="H467" t="str">
            <v>建）地質</v>
          </cell>
          <cell r="J467" t="str">
            <v>ハンドオーガー</v>
          </cell>
          <cell r="K467" t="str">
            <v>ポストホール￠100</v>
          </cell>
          <cell r="L467" t="str">
            <v>日</v>
          </cell>
          <cell r="M467">
            <v>607</v>
          </cell>
          <cell r="N467" t="str">
            <v>　</v>
          </cell>
          <cell r="O467" t="str">
            <v>　</v>
          </cell>
          <cell r="Q467" t="str">
            <v>Ｈ９</v>
          </cell>
        </row>
        <row r="468">
          <cell r="F468">
            <v>33142010</v>
          </cell>
          <cell r="G468" t="str">
            <v>機械経費</v>
          </cell>
          <cell r="H468" t="str">
            <v>建）地質</v>
          </cell>
          <cell r="J468" t="str">
            <v>ハンドオーガー</v>
          </cell>
          <cell r="K468" t="str">
            <v>ポストホール￠150</v>
          </cell>
          <cell r="L468" t="str">
            <v>日</v>
          </cell>
          <cell r="M468">
            <v>572</v>
          </cell>
          <cell r="N468" t="str">
            <v>　</v>
          </cell>
          <cell r="O468" t="str">
            <v>　</v>
          </cell>
          <cell r="Q468" t="str">
            <v>Ｈ９</v>
          </cell>
        </row>
        <row r="469">
          <cell r="F469">
            <v>33144012</v>
          </cell>
          <cell r="G469" t="str">
            <v>機械経費</v>
          </cell>
          <cell r="H469" t="str">
            <v>建）地質</v>
          </cell>
          <cell r="J469" t="str">
            <v>フォイルサンプラー</v>
          </cell>
          <cell r="K469" t="str">
            <v>スウェーデン式</v>
          </cell>
          <cell r="L469" t="str">
            <v>日</v>
          </cell>
          <cell r="M469">
            <v>26106</v>
          </cell>
          <cell r="N469" t="str">
            <v>　</v>
          </cell>
          <cell r="O469" t="str">
            <v>　</v>
          </cell>
          <cell r="Q469" t="str">
            <v>Ｈ９</v>
          </cell>
        </row>
        <row r="470">
          <cell r="F470">
            <v>33144014</v>
          </cell>
          <cell r="G470" t="str">
            <v>機械経費</v>
          </cell>
          <cell r="H470" t="str">
            <v>建）地質</v>
          </cell>
          <cell r="J470" t="str">
            <v>シンウォールサンプラー</v>
          </cell>
          <cell r="K470" t="str">
            <v>固定ピストン型　￠75</v>
          </cell>
          <cell r="L470" t="str">
            <v>日</v>
          </cell>
          <cell r="M470">
            <v>668</v>
          </cell>
          <cell r="N470" t="str">
            <v>　</v>
          </cell>
          <cell r="O470" t="str">
            <v>　</v>
          </cell>
          <cell r="Q470" t="str">
            <v>Ｈ９</v>
          </cell>
        </row>
        <row r="471">
          <cell r="F471">
            <v>33144016</v>
          </cell>
          <cell r="G471" t="str">
            <v>機械経費</v>
          </cell>
          <cell r="H471" t="str">
            <v>建）地質</v>
          </cell>
          <cell r="J471" t="str">
            <v>デニソンサンプラー</v>
          </cell>
          <cell r="K471" t="str">
            <v>φ116×900m/m</v>
          </cell>
          <cell r="L471" t="str">
            <v>日</v>
          </cell>
          <cell r="M471">
            <v>1585</v>
          </cell>
          <cell r="N471" t="str">
            <v>　</v>
          </cell>
          <cell r="O471" t="str">
            <v>　</v>
          </cell>
          <cell r="Q471" t="str">
            <v>Ｈ９</v>
          </cell>
        </row>
        <row r="472">
          <cell r="F472">
            <v>33144018</v>
          </cell>
          <cell r="G472" t="str">
            <v>機械経費</v>
          </cell>
          <cell r="H472" t="str">
            <v>建）地質</v>
          </cell>
          <cell r="J472" t="str">
            <v>コーンペネトロメータ</v>
          </cell>
          <cell r="K472" t="str">
            <v xml:space="preserve"> </v>
          </cell>
          <cell r="L472" t="str">
            <v>日</v>
          </cell>
          <cell r="M472">
            <v>507</v>
          </cell>
          <cell r="N472" t="str">
            <v>　</v>
          </cell>
          <cell r="O472" t="str">
            <v>　</v>
          </cell>
          <cell r="Q472" t="str">
            <v>Ｈ９</v>
          </cell>
        </row>
        <row r="473">
          <cell r="F473">
            <v>33144020</v>
          </cell>
          <cell r="G473" t="str">
            <v>機械経費</v>
          </cell>
          <cell r="H473" t="str">
            <v>建）地質</v>
          </cell>
          <cell r="J473" t="str">
            <v>土研式貫入試験器</v>
          </cell>
          <cell r="K473" t="str">
            <v xml:space="preserve"> </v>
          </cell>
          <cell r="L473" t="str">
            <v>日</v>
          </cell>
          <cell r="M473">
            <v>507</v>
          </cell>
          <cell r="N473" t="str">
            <v>　</v>
          </cell>
          <cell r="O473" t="str">
            <v>　</v>
          </cell>
          <cell r="Q473" t="str">
            <v>Ｈ９</v>
          </cell>
        </row>
        <row r="474">
          <cell r="F474">
            <v>33144022</v>
          </cell>
          <cell r="G474" t="str">
            <v>機械経費</v>
          </cell>
          <cell r="H474" t="str">
            <v>建）地質</v>
          </cell>
          <cell r="J474" t="str">
            <v>ｽｳｪｰﾃﾞﾝ式ｻｳﾝﾃﾞｨﾝｸﾞ</v>
          </cell>
          <cell r="K474" t="str">
            <v xml:space="preserve"> </v>
          </cell>
          <cell r="L474" t="str">
            <v>日</v>
          </cell>
          <cell r="M474">
            <v>1069</v>
          </cell>
          <cell r="N474" t="str">
            <v>　</v>
          </cell>
          <cell r="O474" t="str">
            <v>　</v>
          </cell>
          <cell r="Q474" t="str">
            <v>Ｈ９</v>
          </cell>
        </row>
        <row r="475">
          <cell r="F475">
            <v>33144024</v>
          </cell>
          <cell r="G475" t="str">
            <v>機械経費</v>
          </cell>
          <cell r="H475" t="str">
            <v>建）地質</v>
          </cell>
          <cell r="J475" t="str">
            <v>標準貫入試験器</v>
          </cell>
          <cell r="K475" t="str">
            <v xml:space="preserve"> </v>
          </cell>
          <cell r="L475" t="str">
            <v>日</v>
          </cell>
          <cell r="M475">
            <v>993</v>
          </cell>
          <cell r="N475" t="str">
            <v>　</v>
          </cell>
          <cell r="O475" t="str">
            <v>　</v>
          </cell>
          <cell r="Q475" t="str">
            <v>Ｈ９</v>
          </cell>
        </row>
        <row r="476">
          <cell r="F476">
            <v>33144026</v>
          </cell>
          <cell r="G476" t="str">
            <v>機械経費</v>
          </cell>
          <cell r="H476" t="str">
            <v>建）地質</v>
          </cell>
          <cell r="J476" t="str">
            <v>ベーン試験器</v>
          </cell>
          <cell r="K476" t="str">
            <v xml:space="preserve"> </v>
          </cell>
          <cell r="L476" t="str">
            <v>日</v>
          </cell>
          <cell r="M476">
            <v>3866</v>
          </cell>
          <cell r="N476" t="str">
            <v>　</v>
          </cell>
          <cell r="O476" t="str">
            <v>　</v>
          </cell>
          <cell r="Q476" t="str">
            <v>Ｈ９</v>
          </cell>
        </row>
        <row r="477">
          <cell r="F477">
            <v>33144028</v>
          </cell>
          <cell r="G477" t="str">
            <v>機械経費</v>
          </cell>
          <cell r="H477" t="str">
            <v>建）地質</v>
          </cell>
          <cell r="J477" t="str">
            <v>オランダ式貫入試験器</v>
          </cell>
          <cell r="K477" t="str">
            <v>手動式２ｔ</v>
          </cell>
          <cell r="L477" t="str">
            <v>日</v>
          </cell>
          <cell r="M477">
            <v>10291</v>
          </cell>
          <cell r="N477" t="str">
            <v>　</v>
          </cell>
          <cell r="O477" t="str">
            <v>　</v>
          </cell>
          <cell r="Q477" t="str">
            <v>Ｈ９</v>
          </cell>
        </row>
        <row r="478">
          <cell r="F478">
            <v>33144030</v>
          </cell>
          <cell r="G478" t="str">
            <v>機械経費</v>
          </cell>
          <cell r="H478" t="str">
            <v>建）地質</v>
          </cell>
          <cell r="J478" t="str">
            <v>オランダ式貫入試験器</v>
          </cell>
          <cell r="K478" t="str">
            <v>油圧式１０ｔ</v>
          </cell>
          <cell r="L478" t="str">
            <v>日</v>
          </cell>
          <cell r="M478">
            <v>24057</v>
          </cell>
          <cell r="N478" t="str">
            <v>　</v>
          </cell>
          <cell r="O478" t="str">
            <v>　</v>
          </cell>
          <cell r="Q478" t="str">
            <v>Ｈ９</v>
          </cell>
        </row>
        <row r="479">
          <cell r="F479">
            <v>33144032</v>
          </cell>
          <cell r="G479" t="str">
            <v>機械経費</v>
          </cell>
          <cell r="H479" t="str">
            <v>建）地質</v>
          </cell>
          <cell r="J479" t="str">
            <v>横方向Ｋ値測定器</v>
          </cell>
          <cell r="K479" t="str">
            <v>ＬＬＴ</v>
          </cell>
          <cell r="L479" t="str">
            <v>日</v>
          </cell>
          <cell r="M479">
            <v>4111</v>
          </cell>
          <cell r="N479" t="str">
            <v>　</v>
          </cell>
          <cell r="O479" t="str">
            <v>　</v>
          </cell>
          <cell r="Q479" t="str">
            <v>Ｈ９</v>
          </cell>
        </row>
        <row r="480">
          <cell r="F480">
            <v>33144034</v>
          </cell>
          <cell r="G480" t="str">
            <v>機械経費</v>
          </cell>
          <cell r="H480" t="str">
            <v>建）地質</v>
          </cell>
          <cell r="J480" t="str">
            <v>透水試験器</v>
          </cell>
          <cell r="K480" t="str">
            <v xml:space="preserve"> </v>
          </cell>
          <cell r="L480" t="str">
            <v>日</v>
          </cell>
          <cell r="M480">
            <v>1933</v>
          </cell>
          <cell r="N480" t="str">
            <v>　</v>
          </cell>
          <cell r="O480" t="str">
            <v>　</v>
          </cell>
          <cell r="Q480" t="str">
            <v>Ｈ９</v>
          </cell>
        </row>
        <row r="481">
          <cell r="F481">
            <v>33144036</v>
          </cell>
          <cell r="G481" t="str">
            <v>機械経費</v>
          </cell>
          <cell r="H481" t="str">
            <v>建）地質</v>
          </cell>
          <cell r="J481" t="str">
            <v>湧水圧測定器</v>
          </cell>
          <cell r="K481" t="str">
            <v>６６ｍｍ</v>
          </cell>
          <cell r="L481" t="str">
            <v>日</v>
          </cell>
          <cell r="M481">
            <v>11397</v>
          </cell>
          <cell r="N481" t="str">
            <v>　</v>
          </cell>
          <cell r="O481" t="str">
            <v>　</v>
          </cell>
          <cell r="Q481" t="str">
            <v>Ｈ９</v>
          </cell>
        </row>
        <row r="482">
          <cell r="F482">
            <v>33144038</v>
          </cell>
          <cell r="G482" t="str">
            <v>機械経費</v>
          </cell>
          <cell r="H482" t="str">
            <v>建）地質</v>
          </cell>
          <cell r="J482" t="str">
            <v>弾性波探査器</v>
          </cell>
          <cell r="K482" t="str">
            <v>１２成分</v>
          </cell>
          <cell r="L482" t="str">
            <v>日</v>
          </cell>
          <cell r="M482">
            <v>5524</v>
          </cell>
          <cell r="N482" t="str">
            <v>　</v>
          </cell>
          <cell r="O482" t="str">
            <v>　</v>
          </cell>
          <cell r="Q482" t="str">
            <v>Ｈ８</v>
          </cell>
        </row>
        <row r="483">
          <cell r="F483">
            <v>33144040</v>
          </cell>
          <cell r="G483" t="str">
            <v>機械経費</v>
          </cell>
          <cell r="H483" t="str">
            <v>建）地質</v>
          </cell>
          <cell r="J483" t="str">
            <v>弾性波探査器</v>
          </cell>
          <cell r="K483" t="str">
            <v>２４成分</v>
          </cell>
          <cell r="L483" t="str">
            <v>日</v>
          </cell>
          <cell r="M483">
            <v>11136</v>
          </cell>
          <cell r="N483" t="str">
            <v>　</v>
          </cell>
          <cell r="O483" t="str">
            <v>　</v>
          </cell>
          <cell r="Q483" t="str">
            <v>Ｈ９</v>
          </cell>
        </row>
        <row r="484">
          <cell r="F484">
            <v>33144042</v>
          </cell>
          <cell r="G484" t="str">
            <v>機械経費</v>
          </cell>
          <cell r="H484" t="str">
            <v>建）地質</v>
          </cell>
          <cell r="J484" t="str">
            <v>間隙水圧測定器</v>
          </cell>
          <cell r="K484" t="str">
            <v>電気式</v>
          </cell>
          <cell r="L484" t="str">
            <v>日</v>
          </cell>
          <cell r="M484">
            <v>1626</v>
          </cell>
          <cell r="N484" t="str">
            <v>　</v>
          </cell>
          <cell r="O484" t="str">
            <v>　</v>
          </cell>
          <cell r="Q484" t="str">
            <v>Ｈ９</v>
          </cell>
        </row>
        <row r="485">
          <cell r="F485">
            <v>33144044</v>
          </cell>
          <cell r="G485" t="str">
            <v>機械経費</v>
          </cell>
          <cell r="H485" t="str">
            <v>建）地質</v>
          </cell>
          <cell r="J485" t="str">
            <v>電気検層器</v>
          </cell>
          <cell r="K485" t="str">
            <v>直流型</v>
          </cell>
          <cell r="L485" t="str">
            <v>日</v>
          </cell>
          <cell r="M485">
            <v>7840</v>
          </cell>
          <cell r="N485" t="str">
            <v>　</v>
          </cell>
          <cell r="O485" t="str">
            <v>　</v>
          </cell>
          <cell r="Q485" t="str">
            <v>Ｈ９</v>
          </cell>
        </row>
        <row r="486">
          <cell r="F486">
            <v>33144046</v>
          </cell>
          <cell r="G486" t="str">
            <v>機械経費</v>
          </cell>
          <cell r="H486" t="str">
            <v>建）地質</v>
          </cell>
          <cell r="J486" t="str">
            <v>横方向Ｋ値測定器</v>
          </cell>
          <cell r="K486" t="str">
            <v>ＬＬＴ　高圧用</v>
          </cell>
          <cell r="L486" t="str">
            <v>日</v>
          </cell>
          <cell r="M486">
            <v>14166</v>
          </cell>
          <cell r="N486" t="str">
            <v>　</v>
          </cell>
          <cell r="O486" t="str">
            <v>　</v>
          </cell>
          <cell r="Q486" t="str">
            <v>Ｈ９</v>
          </cell>
        </row>
        <row r="487">
          <cell r="F487">
            <v>33144048</v>
          </cell>
          <cell r="G487" t="str">
            <v>機械経費</v>
          </cell>
          <cell r="H487" t="str">
            <v>建）地質</v>
          </cell>
          <cell r="J487" t="str">
            <v>水頭測定器</v>
          </cell>
          <cell r="K487" t="str">
            <v xml:space="preserve"> </v>
          </cell>
          <cell r="L487" t="str">
            <v>日</v>
          </cell>
          <cell r="M487">
            <v>521</v>
          </cell>
          <cell r="N487" t="str">
            <v>　</v>
          </cell>
          <cell r="O487" t="str">
            <v>　</v>
          </cell>
          <cell r="Q487" t="str">
            <v>Ｈ９</v>
          </cell>
        </row>
        <row r="488">
          <cell r="F488">
            <v>33148002</v>
          </cell>
          <cell r="G488" t="str">
            <v>機械経費</v>
          </cell>
          <cell r="H488" t="str">
            <v>建）地質</v>
          </cell>
          <cell r="J488" t="str">
            <v>トラック</v>
          </cell>
          <cell r="K488" t="str">
            <v>２ｔ（運転時間当り）</v>
          </cell>
          <cell r="L488" t="str">
            <v>時</v>
          </cell>
          <cell r="M488">
            <v>353</v>
          </cell>
          <cell r="N488" t="str">
            <v>　</v>
          </cell>
          <cell r="O488" t="str">
            <v>　</v>
          </cell>
          <cell r="Q488" t="str">
            <v>Ｈ９</v>
          </cell>
        </row>
        <row r="489">
          <cell r="F489">
            <v>33148004</v>
          </cell>
          <cell r="G489" t="str">
            <v>機械経費</v>
          </cell>
          <cell r="H489" t="str">
            <v>建）地質</v>
          </cell>
          <cell r="J489" t="str">
            <v>トラック</v>
          </cell>
          <cell r="K489" t="str">
            <v>２ｔ（供用日当り）</v>
          </cell>
          <cell r="L489" t="str">
            <v>日</v>
          </cell>
          <cell r="M489">
            <v>1780</v>
          </cell>
          <cell r="N489" t="str">
            <v>　</v>
          </cell>
          <cell r="O489" t="str">
            <v>　</v>
          </cell>
          <cell r="Q489" t="str">
            <v>Ｈ９</v>
          </cell>
        </row>
        <row r="490">
          <cell r="F490">
            <v>33148006</v>
          </cell>
          <cell r="G490" t="str">
            <v>機械経費</v>
          </cell>
          <cell r="H490" t="str">
            <v>建）地質</v>
          </cell>
          <cell r="J490" t="str">
            <v>作業船</v>
          </cell>
          <cell r="K490" t="str">
            <v>ＦＲＰ製ﾃﾞｨｰｾﾞﾙ３ｔ</v>
          </cell>
          <cell r="L490" t="str">
            <v>日</v>
          </cell>
          <cell r="M490">
            <v>6730</v>
          </cell>
          <cell r="N490" t="str">
            <v>　</v>
          </cell>
          <cell r="O490" t="str">
            <v>　</v>
          </cell>
          <cell r="Q490" t="str">
            <v>Ｈ９</v>
          </cell>
        </row>
        <row r="491">
          <cell r="F491">
            <v>33148008</v>
          </cell>
          <cell r="G491" t="str">
            <v>機械経費</v>
          </cell>
          <cell r="H491" t="str">
            <v>建）地質</v>
          </cell>
          <cell r="J491" t="str">
            <v>作業船</v>
          </cell>
          <cell r="K491" t="str">
            <v>ＦＲＰ製ﾃﾞｨｰｾﾞﾙ4.9ｔ</v>
          </cell>
          <cell r="L491" t="str">
            <v>日</v>
          </cell>
          <cell r="M491">
            <v>10300</v>
          </cell>
          <cell r="N491" t="str">
            <v>　</v>
          </cell>
          <cell r="O491" t="str">
            <v>　</v>
          </cell>
          <cell r="Q491" t="str">
            <v>Ｈ９</v>
          </cell>
        </row>
        <row r="492">
          <cell r="F492">
            <v>33148010</v>
          </cell>
          <cell r="G492" t="str">
            <v>機械経費</v>
          </cell>
          <cell r="H492" t="str">
            <v>建）地質</v>
          </cell>
          <cell r="J492" t="str">
            <v>特装車</v>
          </cell>
          <cell r="K492" t="str">
            <v>クローラ型油圧ダンプ式１</v>
          </cell>
          <cell r="L492" t="str">
            <v>日</v>
          </cell>
          <cell r="M492">
            <v>9670</v>
          </cell>
          <cell r="N492" t="str">
            <v>　</v>
          </cell>
          <cell r="O492" t="str">
            <v>　</v>
          </cell>
          <cell r="P492" t="str">
            <v>リース</v>
          </cell>
          <cell r="Q492" t="str">
            <v>Ｈ９</v>
          </cell>
        </row>
        <row r="493">
          <cell r="F493">
            <v>33149002</v>
          </cell>
          <cell r="G493" t="str">
            <v>機械経費</v>
          </cell>
          <cell r="H493" t="str">
            <v>建）地質</v>
          </cell>
          <cell r="J493" t="str">
            <v>さく岩機</v>
          </cell>
          <cell r="K493" t="str">
            <v>ﾚｯｸﾞﾊﾝﾏｰ40kg級</v>
          </cell>
          <cell r="L493" t="str">
            <v>日</v>
          </cell>
          <cell r="M493">
            <v>1600</v>
          </cell>
          <cell r="N493" t="str">
            <v>　</v>
          </cell>
          <cell r="O493" t="str">
            <v>　</v>
          </cell>
          <cell r="Q493" t="str">
            <v>Ｈ９</v>
          </cell>
        </row>
        <row r="494">
          <cell r="F494">
            <v>33149004</v>
          </cell>
          <cell r="G494" t="str">
            <v>機械経費</v>
          </cell>
          <cell r="H494" t="str">
            <v>建）地質</v>
          </cell>
          <cell r="J494" t="str">
            <v>ピックハンマ</v>
          </cell>
          <cell r="K494" t="str">
            <v xml:space="preserve"> </v>
          </cell>
          <cell r="L494" t="str">
            <v>日</v>
          </cell>
          <cell r="M494">
            <v>202</v>
          </cell>
          <cell r="N494" t="str">
            <v>　</v>
          </cell>
          <cell r="O494" t="str">
            <v>　</v>
          </cell>
          <cell r="Q494" t="str">
            <v>Ｈ９</v>
          </cell>
        </row>
        <row r="495">
          <cell r="F495">
            <v>33149006</v>
          </cell>
          <cell r="G495" t="str">
            <v>機械経費</v>
          </cell>
          <cell r="H495" t="str">
            <v>建）地質</v>
          </cell>
          <cell r="J495" t="str">
            <v>空気圧縮機</v>
          </cell>
          <cell r="K495" t="str">
            <v>可搬式　5.0m3/min</v>
          </cell>
          <cell r="L495" t="str">
            <v>日</v>
          </cell>
          <cell r="M495">
            <v>3750</v>
          </cell>
          <cell r="N495" t="str">
            <v>　</v>
          </cell>
          <cell r="O495" t="str">
            <v>　</v>
          </cell>
          <cell r="Q495" t="str">
            <v>Ｈ９</v>
          </cell>
        </row>
        <row r="496">
          <cell r="F496">
            <v>33149008</v>
          </cell>
          <cell r="G496" t="str">
            <v>機械経費</v>
          </cell>
          <cell r="H496" t="str">
            <v>建）地質</v>
          </cell>
          <cell r="J496" t="str">
            <v>空気圧縮機</v>
          </cell>
          <cell r="K496" t="str">
            <v>可搬式　7.6m3/min</v>
          </cell>
          <cell r="L496" t="str">
            <v>日</v>
          </cell>
          <cell r="M496">
            <v>4600</v>
          </cell>
          <cell r="N496" t="str">
            <v>　</v>
          </cell>
          <cell r="O496" t="str">
            <v>　</v>
          </cell>
          <cell r="Q496" t="str">
            <v>Ｈ９</v>
          </cell>
        </row>
        <row r="497">
          <cell r="F497">
            <v>33149010</v>
          </cell>
          <cell r="G497" t="str">
            <v>機械経費</v>
          </cell>
          <cell r="H497" t="str">
            <v>建）地質</v>
          </cell>
          <cell r="J497" t="str">
            <v>空気圧縮機</v>
          </cell>
          <cell r="K497" t="str">
            <v>可搬式　10.6m3/min</v>
          </cell>
          <cell r="L497" t="str">
            <v>日</v>
          </cell>
          <cell r="M497">
            <v>6250</v>
          </cell>
          <cell r="N497" t="str">
            <v>　</v>
          </cell>
          <cell r="O497" t="str">
            <v>　</v>
          </cell>
          <cell r="Q497" t="str">
            <v>Ｈ９</v>
          </cell>
        </row>
        <row r="498">
          <cell r="F498">
            <v>33149012</v>
          </cell>
          <cell r="G498" t="str">
            <v>機械経費</v>
          </cell>
          <cell r="H498" t="str">
            <v>建）地質</v>
          </cell>
          <cell r="J498" t="str">
            <v>発動発電機</v>
          </cell>
          <cell r="K498" t="str">
            <v>ﾃﾞｨｰｾﾞﾙｴﾝｼﾞﾝ　3KVA</v>
          </cell>
          <cell r="L498" t="str">
            <v>日</v>
          </cell>
          <cell r="M498">
            <v>831</v>
          </cell>
          <cell r="N498" t="str">
            <v>　</v>
          </cell>
          <cell r="O498" t="str">
            <v>　</v>
          </cell>
          <cell r="Q498" t="str">
            <v>Ｈ９</v>
          </cell>
        </row>
        <row r="499">
          <cell r="F499">
            <v>33149014</v>
          </cell>
          <cell r="G499" t="str">
            <v>機械経費</v>
          </cell>
          <cell r="H499" t="str">
            <v>建）地質</v>
          </cell>
          <cell r="J499" t="str">
            <v>発動発電機</v>
          </cell>
          <cell r="K499" t="str">
            <v>ﾃﾞｨｰｾﾞﾙｴﾝｼﾞﾝ　5KVA</v>
          </cell>
          <cell r="L499" t="str">
            <v>日</v>
          </cell>
          <cell r="M499">
            <v>1090</v>
          </cell>
          <cell r="N499" t="str">
            <v>　</v>
          </cell>
          <cell r="O499" t="str">
            <v>　</v>
          </cell>
          <cell r="Q499" t="str">
            <v>Ｈ９</v>
          </cell>
        </row>
        <row r="500">
          <cell r="F500">
            <v>33149016</v>
          </cell>
          <cell r="G500" t="str">
            <v>機械経費</v>
          </cell>
          <cell r="H500" t="str">
            <v>建）地質</v>
          </cell>
          <cell r="J500" t="str">
            <v>発動発電機</v>
          </cell>
          <cell r="K500" t="str">
            <v>ﾃﾞｨｰｾﾞﾙｴﾝｼﾞﾝ　15KVA</v>
          </cell>
          <cell r="L500" t="str">
            <v>日</v>
          </cell>
          <cell r="M500">
            <v>2680</v>
          </cell>
          <cell r="N500" t="str">
            <v>　</v>
          </cell>
          <cell r="O500" t="str">
            <v>　</v>
          </cell>
          <cell r="Q500" t="str">
            <v>Ｈ９</v>
          </cell>
        </row>
        <row r="501">
          <cell r="F501">
            <v>33149018</v>
          </cell>
          <cell r="G501" t="str">
            <v>機械経費</v>
          </cell>
          <cell r="H501" t="str">
            <v>建）地質</v>
          </cell>
          <cell r="J501" t="str">
            <v>発動発電機</v>
          </cell>
          <cell r="K501" t="str">
            <v>ﾃﾞｨｰｾﾞﾙｴﾝｼﾞﾝ　20KVA</v>
          </cell>
          <cell r="L501" t="str">
            <v>日</v>
          </cell>
          <cell r="M501">
            <v>3990</v>
          </cell>
          <cell r="N501" t="str">
            <v>　</v>
          </cell>
          <cell r="O501" t="str">
            <v>　</v>
          </cell>
          <cell r="Q501" t="str">
            <v>Ｈ９</v>
          </cell>
        </row>
        <row r="502">
          <cell r="F502">
            <v>33149020</v>
          </cell>
          <cell r="G502" t="str">
            <v>機械経費</v>
          </cell>
          <cell r="H502" t="str">
            <v>建）地質</v>
          </cell>
          <cell r="J502" t="str">
            <v>グラウトポンプ2.5kw</v>
          </cell>
          <cell r="K502" t="str">
            <v>横型単筒１５～３０</v>
          </cell>
          <cell r="L502" t="str">
            <v>日</v>
          </cell>
          <cell r="M502">
            <v>1920</v>
          </cell>
          <cell r="N502" t="str">
            <v>　</v>
          </cell>
          <cell r="O502" t="str">
            <v>　</v>
          </cell>
          <cell r="Q502" t="str">
            <v>Ｈ９</v>
          </cell>
        </row>
        <row r="503">
          <cell r="F503">
            <v>33149022</v>
          </cell>
          <cell r="G503" t="str">
            <v>機械経費</v>
          </cell>
          <cell r="H503" t="str">
            <v>建）地質</v>
          </cell>
          <cell r="J503" t="str">
            <v>グラウトポンプ4.2kw</v>
          </cell>
          <cell r="K503" t="str">
            <v>横型単筒３０～７０</v>
          </cell>
          <cell r="L503" t="str">
            <v>日</v>
          </cell>
          <cell r="M503">
            <v>2620</v>
          </cell>
          <cell r="N503" t="str">
            <v>　</v>
          </cell>
          <cell r="O503" t="str">
            <v>　</v>
          </cell>
          <cell r="Q503" t="str">
            <v>Ｈ９</v>
          </cell>
        </row>
        <row r="504">
          <cell r="F504">
            <v>33149024</v>
          </cell>
          <cell r="G504" t="str">
            <v>機械経費</v>
          </cell>
          <cell r="H504" t="str">
            <v>建）地質</v>
          </cell>
          <cell r="J504" t="str">
            <v>グラウトポンプ</v>
          </cell>
          <cell r="K504" t="str">
            <v>横型２連動３７～１００</v>
          </cell>
          <cell r="L504" t="str">
            <v>日</v>
          </cell>
          <cell r="M504">
            <v>3500</v>
          </cell>
          <cell r="N504" t="str">
            <v>　</v>
          </cell>
          <cell r="O504" t="str">
            <v>　</v>
          </cell>
          <cell r="Q504" t="str">
            <v>Ｈ９</v>
          </cell>
        </row>
        <row r="505">
          <cell r="F505">
            <v>33149026</v>
          </cell>
          <cell r="G505" t="str">
            <v>機械経費</v>
          </cell>
          <cell r="H505" t="str">
            <v>建）地質</v>
          </cell>
          <cell r="J505" t="str">
            <v>グラウトポンプ</v>
          </cell>
          <cell r="K505" t="str">
            <v>横型２連動２００</v>
          </cell>
          <cell r="L505" t="str">
            <v>日</v>
          </cell>
          <cell r="M505">
            <v>4350</v>
          </cell>
          <cell r="N505" t="str">
            <v>　</v>
          </cell>
          <cell r="O505" t="str">
            <v>　</v>
          </cell>
          <cell r="Q505" t="str">
            <v>Ｈ９</v>
          </cell>
        </row>
        <row r="506">
          <cell r="F506">
            <v>33149028</v>
          </cell>
          <cell r="G506" t="str">
            <v>機械経費</v>
          </cell>
          <cell r="H506" t="str">
            <v>建）地質</v>
          </cell>
          <cell r="J506" t="str">
            <v>グラウトポンプ</v>
          </cell>
          <cell r="K506" t="str">
            <v>横型２連動３００</v>
          </cell>
          <cell r="L506" t="str">
            <v>日</v>
          </cell>
          <cell r="M506">
            <v>7620</v>
          </cell>
          <cell r="N506" t="str">
            <v>　</v>
          </cell>
          <cell r="O506" t="str">
            <v>　</v>
          </cell>
          <cell r="Q506" t="str">
            <v>Ｈ９</v>
          </cell>
        </row>
        <row r="507">
          <cell r="F507">
            <v>33149030</v>
          </cell>
          <cell r="G507" t="str">
            <v>機械経費</v>
          </cell>
          <cell r="H507" t="str">
            <v>建）地質</v>
          </cell>
          <cell r="J507" t="str">
            <v>グラウトポンプ</v>
          </cell>
          <cell r="K507" t="str">
            <v>横型２連動３５０～４００</v>
          </cell>
          <cell r="L507" t="str">
            <v>日</v>
          </cell>
          <cell r="M507">
            <v>9470</v>
          </cell>
          <cell r="N507" t="str">
            <v>　</v>
          </cell>
          <cell r="O507" t="str">
            <v>　</v>
          </cell>
          <cell r="Q507" t="str">
            <v>Ｈ９</v>
          </cell>
        </row>
        <row r="508">
          <cell r="F508">
            <v>33149032</v>
          </cell>
          <cell r="G508" t="str">
            <v>機械経費</v>
          </cell>
          <cell r="H508" t="str">
            <v>建）地質</v>
          </cell>
          <cell r="J508" t="str">
            <v>グラウトミキサー</v>
          </cell>
          <cell r="K508" t="str">
            <v>立型２槽２００×２</v>
          </cell>
          <cell r="L508" t="str">
            <v>日</v>
          </cell>
          <cell r="M508">
            <v>1860</v>
          </cell>
          <cell r="N508" t="str">
            <v>　</v>
          </cell>
          <cell r="O508" t="str">
            <v>　</v>
          </cell>
          <cell r="Q508" t="str">
            <v>Ｈ９</v>
          </cell>
        </row>
        <row r="509">
          <cell r="F509">
            <v>33149034</v>
          </cell>
          <cell r="G509" t="str">
            <v>機械経費</v>
          </cell>
          <cell r="H509" t="str">
            <v>建）地質</v>
          </cell>
          <cell r="J509" t="str">
            <v>グラウトミキサー</v>
          </cell>
          <cell r="K509" t="str">
            <v>横型２槽２００×２</v>
          </cell>
          <cell r="L509" t="str">
            <v>日</v>
          </cell>
          <cell r="M509">
            <v>1820</v>
          </cell>
          <cell r="N509" t="str">
            <v>　</v>
          </cell>
          <cell r="O509" t="str">
            <v>　</v>
          </cell>
          <cell r="Q509" t="str">
            <v>Ｈ９</v>
          </cell>
        </row>
        <row r="510">
          <cell r="F510">
            <v>33149036</v>
          </cell>
          <cell r="G510" t="str">
            <v>機械経費</v>
          </cell>
          <cell r="H510" t="str">
            <v>建）地質</v>
          </cell>
          <cell r="J510" t="str">
            <v>グラウトミキサー</v>
          </cell>
          <cell r="K510" t="str">
            <v>横型２槽３００×２</v>
          </cell>
          <cell r="L510" t="str">
            <v>日</v>
          </cell>
          <cell r="M510">
            <v>2130</v>
          </cell>
          <cell r="N510" t="str">
            <v>　</v>
          </cell>
          <cell r="O510" t="str">
            <v>　</v>
          </cell>
          <cell r="Q510" t="str">
            <v>Ｈ９</v>
          </cell>
        </row>
        <row r="511">
          <cell r="F511">
            <v>33149038</v>
          </cell>
          <cell r="G511" t="str">
            <v>機械経費</v>
          </cell>
          <cell r="H511" t="str">
            <v>建）地質</v>
          </cell>
          <cell r="J511" t="str">
            <v>タービンポンプ</v>
          </cell>
          <cell r="K511" t="str">
            <v>口径４０ｍｍ２段</v>
          </cell>
          <cell r="L511" t="str">
            <v>日</v>
          </cell>
          <cell r="M511">
            <v>642</v>
          </cell>
          <cell r="N511" t="str">
            <v>　</v>
          </cell>
          <cell r="O511" t="str">
            <v>　</v>
          </cell>
          <cell r="P511" t="str">
            <v>小型手段遠心ポンプ</v>
          </cell>
          <cell r="Q511" t="str">
            <v>Ｈ９</v>
          </cell>
        </row>
        <row r="512">
          <cell r="F512">
            <v>33149040</v>
          </cell>
          <cell r="G512" t="str">
            <v>機械経費</v>
          </cell>
          <cell r="H512" t="str">
            <v>建）地質</v>
          </cell>
          <cell r="J512" t="str">
            <v>タービンポンプ</v>
          </cell>
          <cell r="K512" t="str">
            <v>口径４０ｍｍ３段</v>
          </cell>
          <cell r="L512" t="str">
            <v>日</v>
          </cell>
          <cell r="M512">
            <v>717</v>
          </cell>
          <cell r="N512" t="str">
            <v>　</v>
          </cell>
          <cell r="O512" t="str">
            <v>　</v>
          </cell>
          <cell r="P512" t="str">
            <v>小型手段遠心ポンプ</v>
          </cell>
          <cell r="Q512" t="str">
            <v>Ｈ９</v>
          </cell>
        </row>
        <row r="513">
          <cell r="F513">
            <v>33149042</v>
          </cell>
          <cell r="G513" t="str">
            <v>機械経費</v>
          </cell>
          <cell r="H513" t="str">
            <v>建）地質</v>
          </cell>
          <cell r="J513" t="str">
            <v>タービンポンプ</v>
          </cell>
          <cell r="K513" t="str">
            <v>口径４０ｍｍ４段</v>
          </cell>
          <cell r="L513" t="str">
            <v>日</v>
          </cell>
          <cell r="M513">
            <v>903</v>
          </cell>
          <cell r="N513" t="str">
            <v>　</v>
          </cell>
          <cell r="O513" t="str">
            <v>　</v>
          </cell>
          <cell r="P513" t="str">
            <v>小型手段遠心ポンプ</v>
          </cell>
          <cell r="Q513" t="str">
            <v>Ｈ９</v>
          </cell>
        </row>
        <row r="514">
          <cell r="F514">
            <v>33149044</v>
          </cell>
          <cell r="G514" t="str">
            <v>機械経費</v>
          </cell>
          <cell r="H514" t="str">
            <v>建）地質</v>
          </cell>
          <cell r="J514" t="str">
            <v>タービンポンプ</v>
          </cell>
          <cell r="K514" t="str">
            <v>口径４０ｍｍ５段</v>
          </cell>
          <cell r="L514" t="str">
            <v>日</v>
          </cell>
          <cell r="M514">
            <v>1010</v>
          </cell>
          <cell r="N514" t="str">
            <v>　</v>
          </cell>
          <cell r="O514" t="str">
            <v>　</v>
          </cell>
          <cell r="P514" t="str">
            <v>小型手段遠心ポンプ</v>
          </cell>
          <cell r="Q514" t="str">
            <v>Ｈ９</v>
          </cell>
        </row>
        <row r="515">
          <cell r="F515">
            <v>33846005</v>
          </cell>
          <cell r="G515" t="str">
            <v>機械経費</v>
          </cell>
          <cell r="H515" t="str">
            <v>Ｐ）地質</v>
          </cell>
          <cell r="I515" t="str">
            <v>くり抜き器</v>
          </cell>
          <cell r="K515" t="str">
            <v xml:space="preserve"> </v>
          </cell>
          <cell r="L515" t="str">
            <v>時</v>
          </cell>
          <cell r="M515">
            <v>0</v>
          </cell>
          <cell r="N515" t="str">
            <v>　</v>
          </cell>
          <cell r="O515" t="str">
            <v>　</v>
          </cell>
          <cell r="P515" t="str">
            <v>土質試験</v>
          </cell>
        </row>
        <row r="516">
          <cell r="F516">
            <v>33846010</v>
          </cell>
          <cell r="G516" t="str">
            <v>機械経費</v>
          </cell>
          <cell r="H516" t="str">
            <v>Ｐ）地質</v>
          </cell>
          <cell r="I516" t="str">
            <v>カッター</v>
          </cell>
          <cell r="K516" t="str">
            <v xml:space="preserve"> </v>
          </cell>
          <cell r="L516" t="str">
            <v>時</v>
          </cell>
          <cell r="M516">
            <v>0</v>
          </cell>
          <cell r="N516" t="str">
            <v>　</v>
          </cell>
          <cell r="O516" t="str">
            <v>　</v>
          </cell>
          <cell r="P516" t="str">
            <v>土質試験</v>
          </cell>
        </row>
        <row r="517">
          <cell r="F517">
            <v>33846015</v>
          </cell>
          <cell r="G517" t="str">
            <v>機械経費</v>
          </cell>
          <cell r="H517" t="str">
            <v>Ｐ）地質</v>
          </cell>
          <cell r="I517" t="str">
            <v>ブレード</v>
          </cell>
          <cell r="K517" t="str">
            <v xml:space="preserve"> </v>
          </cell>
          <cell r="L517" t="str">
            <v>個</v>
          </cell>
          <cell r="M517">
            <v>0</v>
          </cell>
          <cell r="N517" t="str">
            <v>　</v>
          </cell>
          <cell r="O517" t="str">
            <v>　</v>
          </cell>
          <cell r="P517" t="str">
            <v>土質試験</v>
          </cell>
        </row>
        <row r="518">
          <cell r="F518">
            <v>33846020</v>
          </cell>
          <cell r="G518" t="str">
            <v>機械経費</v>
          </cell>
          <cell r="H518" t="str">
            <v>Ｐ）地質</v>
          </cell>
          <cell r="I518" t="str">
            <v>精密平面研削盤</v>
          </cell>
          <cell r="K518" t="str">
            <v xml:space="preserve"> </v>
          </cell>
          <cell r="L518" t="str">
            <v>時</v>
          </cell>
          <cell r="M518">
            <v>0</v>
          </cell>
          <cell r="N518" t="str">
            <v>　</v>
          </cell>
          <cell r="O518" t="str">
            <v>　</v>
          </cell>
          <cell r="P518" t="str">
            <v>土質試験</v>
          </cell>
        </row>
        <row r="519">
          <cell r="F519">
            <v>33846025</v>
          </cell>
          <cell r="G519" t="str">
            <v>機械経費</v>
          </cell>
          <cell r="H519" t="str">
            <v>Ｐ）地質</v>
          </cell>
          <cell r="I519" t="str">
            <v>圧縮試験機</v>
          </cell>
          <cell r="K519" t="str">
            <v xml:space="preserve"> </v>
          </cell>
          <cell r="L519" t="str">
            <v>時</v>
          </cell>
          <cell r="M519">
            <v>0</v>
          </cell>
          <cell r="N519" t="str">
            <v>　</v>
          </cell>
          <cell r="O519" t="str">
            <v>　</v>
          </cell>
          <cell r="P519" t="str">
            <v>土質試験</v>
          </cell>
        </row>
        <row r="520">
          <cell r="F520">
            <v>34148003</v>
          </cell>
          <cell r="G520" t="str">
            <v>機械経費</v>
          </cell>
          <cell r="H520" t="str">
            <v>建）その他</v>
          </cell>
          <cell r="I520" t="str">
            <v>連絡車</v>
          </cell>
          <cell r="J520" t="str">
            <v>ライトバン運転費(2H)</v>
          </cell>
          <cell r="K520" t="str">
            <v>１５００ｃｃ</v>
          </cell>
          <cell r="L520" t="str">
            <v>日</v>
          </cell>
          <cell r="M520">
            <v>1610</v>
          </cell>
          <cell r="N520" t="str">
            <v>　</v>
          </cell>
          <cell r="O520" t="str">
            <v>　</v>
          </cell>
          <cell r="Q520" t="str">
            <v>Ｈ９</v>
          </cell>
        </row>
        <row r="521">
          <cell r="F521">
            <v>34148006</v>
          </cell>
          <cell r="G521" t="str">
            <v>機械経費</v>
          </cell>
          <cell r="H521" t="str">
            <v>建）その他</v>
          </cell>
          <cell r="I521" t="str">
            <v>連絡車</v>
          </cell>
          <cell r="J521" t="str">
            <v>ライトバン運転費(4H)</v>
          </cell>
          <cell r="K521" t="str">
            <v>１５００ｃｃ</v>
          </cell>
          <cell r="L521" t="str">
            <v>日</v>
          </cell>
          <cell r="M521">
            <v>2590</v>
          </cell>
          <cell r="N521" t="str">
            <v>　</v>
          </cell>
          <cell r="O521" t="str">
            <v>　</v>
          </cell>
          <cell r="Q521" t="str">
            <v>Ｈ９</v>
          </cell>
        </row>
        <row r="522">
          <cell r="F522">
            <v>34848008</v>
          </cell>
          <cell r="G522" t="str">
            <v>機械経費</v>
          </cell>
          <cell r="H522" t="str">
            <v>Ｐ）共通</v>
          </cell>
          <cell r="I522" t="str">
            <v>傭船料</v>
          </cell>
          <cell r="K522" t="str">
            <v xml:space="preserve"> </v>
          </cell>
          <cell r="L522" t="str">
            <v>日</v>
          </cell>
          <cell r="M522">
            <v>60000</v>
          </cell>
          <cell r="N522" t="str">
            <v>　</v>
          </cell>
          <cell r="O522" t="str">
            <v>　</v>
          </cell>
          <cell r="P522" t="str">
            <v>深浅測量</v>
          </cell>
          <cell r="Q522" t="str">
            <v>Ｈ６</v>
          </cell>
        </row>
        <row r="523">
          <cell r="F523">
            <v>36148011</v>
          </cell>
          <cell r="G523" t="str">
            <v>機械経費</v>
          </cell>
          <cell r="H523" t="str">
            <v>建）交通量</v>
          </cell>
          <cell r="J523" t="str">
            <v>２ｔトラック</v>
          </cell>
          <cell r="K523" t="str">
            <v>時間当り</v>
          </cell>
          <cell r="L523" t="str">
            <v>時</v>
          </cell>
          <cell r="M523">
            <v>353</v>
          </cell>
          <cell r="N523" t="str">
            <v>　</v>
          </cell>
          <cell r="O523" t="str">
            <v>　</v>
          </cell>
          <cell r="Q523" t="str">
            <v>Ｈ９</v>
          </cell>
        </row>
        <row r="524">
          <cell r="F524">
            <v>36148014</v>
          </cell>
          <cell r="G524" t="str">
            <v>機械経費</v>
          </cell>
          <cell r="H524" t="str">
            <v>建）交通量</v>
          </cell>
          <cell r="J524" t="str">
            <v>２ｔトラック</v>
          </cell>
          <cell r="K524" t="str">
            <v>供用日当り</v>
          </cell>
          <cell r="L524" t="str">
            <v>日</v>
          </cell>
          <cell r="M524">
            <v>1780</v>
          </cell>
          <cell r="N524" t="str">
            <v>　</v>
          </cell>
          <cell r="O524" t="str">
            <v>　</v>
          </cell>
          <cell r="Q524" t="str">
            <v>Ｈ９</v>
          </cell>
        </row>
        <row r="525">
          <cell r="F525">
            <v>36148017</v>
          </cell>
          <cell r="G525" t="str">
            <v>機械経費</v>
          </cell>
          <cell r="H525" t="str">
            <v>建）交通量</v>
          </cell>
          <cell r="J525" t="str">
            <v>１５人乗マイクロバス</v>
          </cell>
          <cell r="K525" t="str">
            <v>時間当り</v>
          </cell>
          <cell r="L525" t="str">
            <v>時</v>
          </cell>
          <cell r="M525">
            <v>390</v>
          </cell>
          <cell r="N525" t="str">
            <v>　</v>
          </cell>
          <cell r="O525" t="str">
            <v>　</v>
          </cell>
          <cell r="Q525" t="str">
            <v>Ｈ７</v>
          </cell>
        </row>
        <row r="526">
          <cell r="F526">
            <v>36148020</v>
          </cell>
          <cell r="G526" t="str">
            <v>機械経費</v>
          </cell>
          <cell r="H526" t="str">
            <v>建）交通量</v>
          </cell>
          <cell r="J526" t="str">
            <v>１５人乗マイクロバス</v>
          </cell>
          <cell r="K526" t="str">
            <v>供用日当り</v>
          </cell>
          <cell r="L526" t="str">
            <v>日</v>
          </cell>
          <cell r="M526">
            <v>1090</v>
          </cell>
          <cell r="N526" t="str">
            <v>　</v>
          </cell>
          <cell r="O526" t="str">
            <v>　</v>
          </cell>
          <cell r="Q526" t="str">
            <v>Ｈ７</v>
          </cell>
        </row>
        <row r="527">
          <cell r="F527">
            <v>36148023</v>
          </cell>
          <cell r="G527" t="str">
            <v>機械経費</v>
          </cell>
          <cell r="H527" t="str">
            <v>建）交通量</v>
          </cell>
          <cell r="J527" t="str">
            <v>２６人乗マイクロバス</v>
          </cell>
          <cell r="K527" t="str">
            <v>時間当り</v>
          </cell>
          <cell r="L527" t="str">
            <v>時</v>
          </cell>
          <cell r="M527">
            <v>621</v>
          </cell>
          <cell r="N527" t="str">
            <v>　</v>
          </cell>
          <cell r="O527" t="str">
            <v>　</v>
          </cell>
          <cell r="Q527" t="str">
            <v>Ｈ７</v>
          </cell>
        </row>
        <row r="528">
          <cell r="F528">
            <v>36148026</v>
          </cell>
          <cell r="G528" t="str">
            <v>機械経費</v>
          </cell>
          <cell r="H528" t="str">
            <v>建）交通量</v>
          </cell>
          <cell r="J528" t="str">
            <v>２６人乗マイクロバス</v>
          </cell>
          <cell r="K528" t="str">
            <v>供用日当り</v>
          </cell>
          <cell r="L528" t="str">
            <v>日</v>
          </cell>
          <cell r="M528">
            <v>1740</v>
          </cell>
          <cell r="N528" t="str">
            <v>　</v>
          </cell>
          <cell r="O528" t="str">
            <v>　</v>
          </cell>
          <cell r="Q528" t="str">
            <v>Ｈ７</v>
          </cell>
        </row>
        <row r="529">
          <cell r="F529">
            <v>36148029</v>
          </cell>
          <cell r="G529" t="str">
            <v>機械経費</v>
          </cell>
          <cell r="H529" t="str">
            <v>建）交通量</v>
          </cell>
          <cell r="J529" t="str">
            <v>２９人乗マイクロバス</v>
          </cell>
          <cell r="K529" t="str">
            <v>時間当り</v>
          </cell>
          <cell r="L529" t="str">
            <v>時</v>
          </cell>
          <cell r="M529">
            <v>764</v>
          </cell>
          <cell r="N529" t="str">
            <v>　</v>
          </cell>
          <cell r="O529" t="str">
            <v>　</v>
          </cell>
          <cell r="Q529" t="str">
            <v>Ｈ７</v>
          </cell>
        </row>
        <row r="530">
          <cell r="F530">
            <v>36148032</v>
          </cell>
          <cell r="G530" t="str">
            <v>機械経費</v>
          </cell>
          <cell r="H530" t="str">
            <v>建）交通量</v>
          </cell>
          <cell r="J530" t="str">
            <v>２９人乗マイクロバス</v>
          </cell>
          <cell r="K530" t="str">
            <v>供用日当り</v>
          </cell>
          <cell r="L530" t="str">
            <v>日</v>
          </cell>
          <cell r="M530">
            <v>2140</v>
          </cell>
          <cell r="N530" t="str">
            <v>　</v>
          </cell>
          <cell r="O530" t="str">
            <v>　</v>
          </cell>
          <cell r="Q530" t="str">
            <v>Ｈ７</v>
          </cell>
        </row>
        <row r="531">
          <cell r="F531">
            <v>40001001</v>
          </cell>
          <cell r="G531" t="str">
            <v>共通</v>
          </cell>
          <cell r="H531" t="str">
            <v>建）測量</v>
          </cell>
          <cell r="I531" t="str">
            <v>その他</v>
          </cell>
          <cell r="J531" t="str">
            <v>通信運搬費</v>
          </cell>
          <cell r="K531" t="str">
            <v>　</v>
          </cell>
          <cell r="L531" t="str">
            <v>式</v>
          </cell>
          <cell r="M531" t="str">
            <v>　</v>
          </cell>
          <cell r="N531" t="str">
            <v>人件費の</v>
          </cell>
          <cell r="O531" t="str">
            <v>％</v>
          </cell>
        </row>
        <row r="532">
          <cell r="F532">
            <v>52100001</v>
          </cell>
          <cell r="G532" t="str">
            <v>成果検定料</v>
          </cell>
          <cell r="H532" t="str">
            <v>建）測量</v>
          </cell>
          <cell r="J532" t="str">
            <v>１級基準点測量</v>
          </cell>
          <cell r="K532" t="str">
            <v>データコレクタ　Ｂ</v>
          </cell>
          <cell r="L532" t="str">
            <v>点</v>
          </cell>
          <cell r="M532">
            <v>20100</v>
          </cell>
          <cell r="N532" t="str">
            <v>　</v>
          </cell>
          <cell r="O532" t="str">
            <v>　</v>
          </cell>
          <cell r="Q532" t="str">
            <v>Ｈ７</v>
          </cell>
        </row>
        <row r="533">
          <cell r="F533">
            <v>52100002</v>
          </cell>
          <cell r="G533" t="str">
            <v>成果検定料</v>
          </cell>
          <cell r="H533" t="str">
            <v>建）測量</v>
          </cell>
          <cell r="J533" t="str">
            <v>２級基準点測量</v>
          </cell>
          <cell r="K533" t="str">
            <v>データコレクタ　Ｂ</v>
          </cell>
          <cell r="L533" t="str">
            <v>点</v>
          </cell>
          <cell r="M533">
            <v>18800</v>
          </cell>
          <cell r="N533" t="str">
            <v>　</v>
          </cell>
          <cell r="O533" t="str">
            <v>　</v>
          </cell>
          <cell r="Q533" t="str">
            <v>Ｈ７</v>
          </cell>
        </row>
        <row r="534">
          <cell r="F534">
            <v>52100003</v>
          </cell>
          <cell r="G534" t="str">
            <v>成果検定料</v>
          </cell>
          <cell r="H534" t="str">
            <v>建）測量</v>
          </cell>
          <cell r="J534" t="str">
            <v>３級基準点測量</v>
          </cell>
          <cell r="K534" t="str">
            <v>データコレクタ　Ｂ</v>
          </cell>
          <cell r="L534" t="str">
            <v>点</v>
          </cell>
          <cell r="M534">
            <v>8200</v>
          </cell>
          <cell r="N534" t="str">
            <v>　</v>
          </cell>
          <cell r="O534" t="str">
            <v>　</v>
          </cell>
          <cell r="Q534" t="str">
            <v>Ｈ７</v>
          </cell>
        </row>
        <row r="535">
          <cell r="F535">
            <v>52100004</v>
          </cell>
          <cell r="G535" t="str">
            <v>成果検定料</v>
          </cell>
          <cell r="H535" t="str">
            <v>建）測量</v>
          </cell>
          <cell r="J535" t="str">
            <v>４級基準点測量</v>
          </cell>
          <cell r="K535" t="str">
            <v>データコレクタ　Ｂ</v>
          </cell>
          <cell r="L535" t="str">
            <v>点</v>
          </cell>
          <cell r="M535">
            <v>2500</v>
          </cell>
          <cell r="N535" t="str">
            <v>　</v>
          </cell>
          <cell r="O535" t="str">
            <v>　</v>
          </cell>
          <cell r="Q535" t="str">
            <v>Ｈ７</v>
          </cell>
        </row>
        <row r="536">
          <cell r="F536">
            <v>52100005</v>
          </cell>
          <cell r="G536" t="str">
            <v>成果検定料</v>
          </cell>
          <cell r="H536" t="str">
            <v>建）測量</v>
          </cell>
          <cell r="J536" t="str">
            <v>１級水準測量</v>
          </cell>
          <cell r="K536" t="str">
            <v>データコレクタ　Ｂ</v>
          </cell>
          <cell r="L536" t="str">
            <v>㎞</v>
          </cell>
          <cell r="M536">
            <v>4200</v>
          </cell>
          <cell r="N536" t="str">
            <v>　</v>
          </cell>
          <cell r="O536" t="str">
            <v>　</v>
          </cell>
          <cell r="Q536" t="str">
            <v>Ｈ７</v>
          </cell>
        </row>
        <row r="537">
          <cell r="F537">
            <v>52100006</v>
          </cell>
          <cell r="G537" t="str">
            <v>成果検定料</v>
          </cell>
          <cell r="H537" t="str">
            <v>建）測量</v>
          </cell>
          <cell r="J537" t="str">
            <v>２級水準測量</v>
          </cell>
          <cell r="K537" t="str">
            <v>データコレクタ　Ｂ</v>
          </cell>
          <cell r="L537" t="str">
            <v>㎞</v>
          </cell>
          <cell r="M537">
            <v>3300</v>
          </cell>
          <cell r="N537" t="str">
            <v>　</v>
          </cell>
          <cell r="O537" t="str">
            <v>　</v>
          </cell>
          <cell r="Q537" t="str">
            <v>Ｈ７</v>
          </cell>
        </row>
        <row r="538">
          <cell r="F538">
            <v>52100007</v>
          </cell>
          <cell r="G538" t="str">
            <v>成果検定料</v>
          </cell>
          <cell r="H538" t="str">
            <v>建）測量</v>
          </cell>
          <cell r="J538" t="str">
            <v>３級水準測量</v>
          </cell>
          <cell r="K538" t="str">
            <v>Ｂ</v>
          </cell>
          <cell r="L538" t="str">
            <v>㎞</v>
          </cell>
          <cell r="M538">
            <v>4100</v>
          </cell>
          <cell r="N538" t="str">
            <v>　</v>
          </cell>
          <cell r="O538" t="str">
            <v>　</v>
          </cell>
          <cell r="Q538" t="str">
            <v>Ｈ７</v>
          </cell>
        </row>
        <row r="539">
          <cell r="F539">
            <v>52100008</v>
          </cell>
          <cell r="G539" t="str">
            <v>成果検定料</v>
          </cell>
          <cell r="H539" t="str">
            <v>建）測量</v>
          </cell>
          <cell r="J539" t="str">
            <v>４級水準測量</v>
          </cell>
          <cell r="K539" t="str">
            <v>Ｂ</v>
          </cell>
          <cell r="L539" t="str">
            <v>㎞</v>
          </cell>
          <cell r="M539">
            <v>3900</v>
          </cell>
          <cell r="N539" t="str">
            <v>　</v>
          </cell>
          <cell r="O539" t="str">
            <v>　</v>
          </cell>
          <cell r="Q539" t="str">
            <v>Ｈ７</v>
          </cell>
        </row>
        <row r="540">
          <cell r="F540">
            <v>52100009</v>
          </cell>
          <cell r="G540" t="str">
            <v>成果検定料</v>
          </cell>
          <cell r="H540" t="str">
            <v>建）測量</v>
          </cell>
          <cell r="J540" t="str">
            <v>簡易水準測量</v>
          </cell>
          <cell r="K540" t="str">
            <v>Ｂ</v>
          </cell>
          <cell r="L540" t="str">
            <v>㎞</v>
          </cell>
          <cell r="M540">
            <v>3900</v>
          </cell>
          <cell r="N540" t="str">
            <v>　</v>
          </cell>
          <cell r="O540" t="str">
            <v>　</v>
          </cell>
          <cell r="Q540" t="str">
            <v>Ｈ７</v>
          </cell>
        </row>
        <row r="541">
          <cell r="F541">
            <v>52100010</v>
          </cell>
          <cell r="G541" t="str">
            <v>成果検定料</v>
          </cell>
          <cell r="H541" t="str">
            <v>建）測量</v>
          </cell>
          <cell r="J541" t="str">
            <v>空中写真密着(ﾓﾉｸﾛ)</v>
          </cell>
          <cell r="K541" t="str">
            <v>Ｂ</v>
          </cell>
          <cell r="L541" t="str">
            <v>枚</v>
          </cell>
          <cell r="M541">
            <v>1260</v>
          </cell>
          <cell r="N541" t="str">
            <v>　</v>
          </cell>
          <cell r="O541" t="str">
            <v>　</v>
          </cell>
          <cell r="Q541" t="str">
            <v>Ｈ７</v>
          </cell>
        </row>
        <row r="542">
          <cell r="F542">
            <v>52100011</v>
          </cell>
          <cell r="G542" t="str">
            <v>成果検定料</v>
          </cell>
          <cell r="H542" t="str">
            <v>建）測量</v>
          </cell>
          <cell r="J542" t="str">
            <v>空中写真密着(ｶﾗｰ)</v>
          </cell>
          <cell r="K542" t="str">
            <v>Ｂ</v>
          </cell>
          <cell r="L542" t="str">
            <v>枚</v>
          </cell>
          <cell r="M542">
            <v>1460</v>
          </cell>
          <cell r="N542" t="str">
            <v>　</v>
          </cell>
          <cell r="O542" t="str">
            <v>　</v>
          </cell>
          <cell r="Q542" t="str">
            <v>Ｈ７</v>
          </cell>
        </row>
        <row r="543">
          <cell r="F543">
            <v>52100012</v>
          </cell>
          <cell r="G543" t="str">
            <v>成果検定料</v>
          </cell>
          <cell r="H543" t="str">
            <v>建）測量</v>
          </cell>
          <cell r="J543" t="str">
            <v>１／５００地図</v>
          </cell>
          <cell r="K543" t="str">
            <v>Ａ</v>
          </cell>
          <cell r="L543" t="str">
            <v>面</v>
          </cell>
          <cell r="M543">
            <v>67300</v>
          </cell>
          <cell r="N543" t="str">
            <v>　</v>
          </cell>
          <cell r="O543" t="str">
            <v>　</v>
          </cell>
          <cell r="Q543" t="str">
            <v>Ｈ７</v>
          </cell>
        </row>
        <row r="544">
          <cell r="F544">
            <v>52100013</v>
          </cell>
          <cell r="G544" t="str">
            <v>成果検定料</v>
          </cell>
          <cell r="H544" t="str">
            <v>建）測量</v>
          </cell>
          <cell r="J544" t="str">
            <v>１／５００地図</v>
          </cell>
          <cell r="K544" t="str">
            <v>Ｂ</v>
          </cell>
          <cell r="L544" t="str">
            <v>面</v>
          </cell>
          <cell r="M544">
            <v>56100</v>
          </cell>
          <cell r="N544" t="str">
            <v>　</v>
          </cell>
          <cell r="O544" t="str">
            <v>　</v>
          </cell>
          <cell r="Q544" t="str">
            <v>Ｈ７</v>
          </cell>
        </row>
        <row r="545">
          <cell r="F545">
            <v>52100014</v>
          </cell>
          <cell r="G545" t="str">
            <v>成果検定料</v>
          </cell>
          <cell r="H545" t="str">
            <v>建）測量</v>
          </cell>
          <cell r="J545" t="str">
            <v>１／５００地図</v>
          </cell>
          <cell r="K545" t="str">
            <v>Ｃ</v>
          </cell>
          <cell r="L545" t="str">
            <v>面</v>
          </cell>
          <cell r="M545">
            <v>44800</v>
          </cell>
          <cell r="N545" t="str">
            <v>　</v>
          </cell>
          <cell r="O545" t="str">
            <v>　</v>
          </cell>
          <cell r="Q545" t="str">
            <v>Ｈ７</v>
          </cell>
        </row>
        <row r="546">
          <cell r="F546">
            <v>52100015</v>
          </cell>
          <cell r="G546" t="str">
            <v>成果検定料</v>
          </cell>
          <cell r="H546" t="str">
            <v>建）測量</v>
          </cell>
          <cell r="J546" t="str">
            <v>１／２５００地図</v>
          </cell>
          <cell r="K546" t="str">
            <v>Ａ</v>
          </cell>
          <cell r="L546" t="str">
            <v>面</v>
          </cell>
          <cell r="M546">
            <v>83500</v>
          </cell>
          <cell r="N546" t="str">
            <v>　</v>
          </cell>
          <cell r="O546" t="str">
            <v>　</v>
          </cell>
          <cell r="Q546" t="str">
            <v>Ｈ７</v>
          </cell>
        </row>
        <row r="547">
          <cell r="F547">
            <v>52100016</v>
          </cell>
          <cell r="G547" t="str">
            <v>成果検定料</v>
          </cell>
          <cell r="H547" t="str">
            <v>建）測量</v>
          </cell>
          <cell r="J547" t="str">
            <v>１／２５００地図</v>
          </cell>
          <cell r="K547" t="str">
            <v>Ｂ</v>
          </cell>
          <cell r="L547" t="str">
            <v>面</v>
          </cell>
          <cell r="M547">
            <v>69600</v>
          </cell>
          <cell r="N547" t="str">
            <v>　</v>
          </cell>
          <cell r="O547" t="str">
            <v>　</v>
          </cell>
          <cell r="Q547" t="str">
            <v>Ｈ７</v>
          </cell>
        </row>
        <row r="548">
          <cell r="F548">
            <v>52100017</v>
          </cell>
          <cell r="G548" t="str">
            <v>成果検定料</v>
          </cell>
          <cell r="H548" t="str">
            <v>建）測量</v>
          </cell>
          <cell r="J548" t="str">
            <v>１／２５００地図</v>
          </cell>
          <cell r="K548" t="str">
            <v>Ｃ</v>
          </cell>
          <cell r="L548" t="str">
            <v>面</v>
          </cell>
          <cell r="M548">
            <v>55600</v>
          </cell>
          <cell r="N548" t="str">
            <v>　</v>
          </cell>
          <cell r="O548" t="str">
            <v>　</v>
          </cell>
          <cell r="Q548" t="str">
            <v>Ｈ７</v>
          </cell>
        </row>
        <row r="549">
          <cell r="F549">
            <v>52100018</v>
          </cell>
          <cell r="G549" t="str">
            <v>成果検定料</v>
          </cell>
          <cell r="H549" t="str">
            <v>建）測量</v>
          </cell>
          <cell r="J549" t="str">
            <v>１／５０００地図</v>
          </cell>
          <cell r="K549" t="str">
            <v>Ａ</v>
          </cell>
          <cell r="L549" t="str">
            <v>面</v>
          </cell>
          <cell r="M549">
            <v>118800</v>
          </cell>
          <cell r="N549" t="str">
            <v>　</v>
          </cell>
          <cell r="O549" t="str">
            <v>　</v>
          </cell>
          <cell r="Q549" t="str">
            <v>Ｈ７</v>
          </cell>
        </row>
        <row r="550">
          <cell r="F550">
            <v>52100019</v>
          </cell>
          <cell r="G550" t="str">
            <v>成果検定料</v>
          </cell>
          <cell r="H550" t="str">
            <v>建）測量</v>
          </cell>
          <cell r="J550" t="str">
            <v>１／５０００地図</v>
          </cell>
          <cell r="K550" t="str">
            <v>Ｂ</v>
          </cell>
          <cell r="L550" t="str">
            <v>面</v>
          </cell>
          <cell r="M550">
            <v>99000</v>
          </cell>
          <cell r="N550" t="str">
            <v>　</v>
          </cell>
          <cell r="O550" t="str">
            <v>　</v>
          </cell>
          <cell r="Q550" t="str">
            <v>Ｈ７</v>
          </cell>
        </row>
        <row r="551">
          <cell r="F551">
            <v>52100020</v>
          </cell>
          <cell r="G551" t="str">
            <v>成果検定料</v>
          </cell>
          <cell r="H551" t="str">
            <v>建）測量</v>
          </cell>
          <cell r="J551" t="str">
            <v>１／５０００地図</v>
          </cell>
          <cell r="K551" t="str">
            <v>Ｃ</v>
          </cell>
          <cell r="L551" t="str">
            <v>面</v>
          </cell>
          <cell r="M551">
            <v>79200</v>
          </cell>
          <cell r="N551" t="str">
            <v>　</v>
          </cell>
          <cell r="O551" t="str">
            <v>　</v>
          </cell>
          <cell r="Q551" t="str">
            <v>Ｈ７</v>
          </cell>
        </row>
        <row r="552">
          <cell r="F552">
            <v>52100021</v>
          </cell>
          <cell r="G552" t="str">
            <v>成果検定料</v>
          </cell>
          <cell r="H552" t="str">
            <v>建）測量</v>
          </cell>
          <cell r="J552" t="str">
            <v>１／１００００地図</v>
          </cell>
          <cell r="K552" t="str">
            <v>Ａ</v>
          </cell>
          <cell r="L552" t="str">
            <v>面</v>
          </cell>
          <cell r="M552">
            <v>289600</v>
          </cell>
          <cell r="N552" t="str">
            <v>　</v>
          </cell>
          <cell r="O552" t="str">
            <v>　</v>
          </cell>
          <cell r="Q552" t="str">
            <v>Ｈ７</v>
          </cell>
        </row>
        <row r="553">
          <cell r="F553">
            <v>52100022</v>
          </cell>
          <cell r="G553" t="str">
            <v>成果検定料</v>
          </cell>
          <cell r="H553" t="str">
            <v>建）測量</v>
          </cell>
          <cell r="J553" t="str">
            <v>１／１００００地図</v>
          </cell>
          <cell r="K553" t="str">
            <v>Ｂ</v>
          </cell>
          <cell r="L553" t="str">
            <v>面</v>
          </cell>
          <cell r="M553">
            <v>241400</v>
          </cell>
          <cell r="N553" t="str">
            <v>　</v>
          </cell>
          <cell r="O553" t="str">
            <v>　</v>
          </cell>
          <cell r="Q553" t="str">
            <v>Ｈ７</v>
          </cell>
        </row>
        <row r="554">
          <cell r="F554">
            <v>52100023</v>
          </cell>
          <cell r="G554" t="str">
            <v>成果検定料</v>
          </cell>
          <cell r="H554" t="str">
            <v>建）測量</v>
          </cell>
          <cell r="J554" t="str">
            <v>１／１００００地図</v>
          </cell>
          <cell r="K554" t="str">
            <v>Ｃ</v>
          </cell>
          <cell r="L554" t="str">
            <v>面</v>
          </cell>
          <cell r="M554">
            <v>193100</v>
          </cell>
          <cell r="N554" t="str">
            <v>　</v>
          </cell>
          <cell r="O554" t="str">
            <v>　</v>
          </cell>
          <cell r="Q554" t="str">
            <v>Ｈ７</v>
          </cell>
        </row>
        <row r="555">
          <cell r="F555">
            <v>52100024</v>
          </cell>
          <cell r="G555" t="str">
            <v>成果検定料</v>
          </cell>
          <cell r="H555" t="str">
            <v>建）測量</v>
          </cell>
          <cell r="J555" t="str">
            <v>１／２５００地図修正</v>
          </cell>
          <cell r="K555" t="str">
            <v>Ａ</v>
          </cell>
          <cell r="L555" t="str">
            <v>面</v>
          </cell>
          <cell r="M555">
            <v>76500</v>
          </cell>
          <cell r="N555" t="str">
            <v>　</v>
          </cell>
          <cell r="O555" t="str">
            <v>　</v>
          </cell>
          <cell r="Q555" t="str">
            <v>Ｈ７</v>
          </cell>
        </row>
        <row r="556">
          <cell r="F556">
            <v>52100025</v>
          </cell>
          <cell r="G556" t="str">
            <v>成果検定料</v>
          </cell>
          <cell r="H556" t="str">
            <v>建）測量</v>
          </cell>
          <cell r="J556" t="str">
            <v>１／２５００地図修正</v>
          </cell>
          <cell r="K556" t="str">
            <v>Ｂ</v>
          </cell>
          <cell r="L556" t="str">
            <v>面</v>
          </cell>
          <cell r="M556">
            <v>63800</v>
          </cell>
          <cell r="N556" t="str">
            <v>　</v>
          </cell>
          <cell r="O556" t="str">
            <v>　</v>
          </cell>
          <cell r="Q556" t="str">
            <v>Ｈ７</v>
          </cell>
        </row>
        <row r="557">
          <cell r="F557">
            <v>52100026</v>
          </cell>
          <cell r="G557" t="str">
            <v>成果検定料</v>
          </cell>
          <cell r="H557" t="str">
            <v>建）測量</v>
          </cell>
          <cell r="J557" t="str">
            <v>１／２５００地図修正</v>
          </cell>
          <cell r="K557" t="str">
            <v>Ｃ</v>
          </cell>
          <cell r="L557" t="str">
            <v>面</v>
          </cell>
          <cell r="M557">
            <v>51000</v>
          </cell>
          <cell r="N557" t="str">
            <v>　</v>
          </cell>
          <cell r="O557" t="str">
            <v>　</v>
          </cell>
          <cell r="Q557" t="str">
            <v>Ｈ７</v>
          </cell>
        </row>
        <row r="558">
          <cell r="F558">
            <v>52100027</v>
          </cell>
          <cell r="G558" t="str">
            <v>成果検定料</v>
          </cell>
          <cell r="H558" t="str">
            <v>建）測量</v>
          </cell>
          <cell r="J558" t="str">
            <v>１／５０００写真図</v>
          </cell>
          <cell r="K558" t="str">
            <v>Ａ</v>
          </cell>
          <cell r="L558" t="str">
            <v>面</v>
          </cell>
          <cell r="M558">
            <v>36480</v>
          </cell>
          <cell r="N558" t="str">
            <v>　</v>
          </cell>
          <cell r="O558" t="str">
            <v>　</v>
          </cell>
          <cell r="Q558" t="str">
            <v>Ｈ７</v>
          </cell>
        </row>
        <row r="559">
          <cell r="F559">
            <v>52100028</v>
          </cell>
          <cell r="G559" t="str">
            <v>成果検定料</v>
          </cell>
          <cell r="H559" t="str">
            <v>建）測量</v>
          </cell>
          <cell r="J559" t="str">
            <v>１／５０００写真図</v>
          </cell>
          <cell r="K559" t="str">
            <v>Ｂ</v>
          </cell>
          <cell r="L559" t="str">
            <v>面</v>
          </cell>
          <cell r="M559">
            <v>30400</v>
          </cell>
          <cell r="N559" t="str">
            <v>　</v>
          </cell>
          <cell r="O559" t="str">
            <v>　</v>
          </cell>
          <cell r="Q559" t="str">
            <v>Ｈ７</v>
          </cell>
        </row>
        <row r="560">
          <cell r="F560">
            <v>52100029</v>
          </cell>
          <cell r="G560" t="str">
            <v>成果検定料</v>
          </cell>
          <cell r="H560" t="str">
            <v>建）測量</v>
          </cell>
          <cell r="J560" t="str">
            <v>１／５０００写真図</v>
          </cell>
          <cell r="K560" t="str">
            <v>Ｃ</v>
          </cell>
          <cell r="L560" t="str">
            <v>面</v>
          </cell>
          <cell r="M560">
            <v>24320</v>
          </cell>
          <cell r="N560" t="str">
            <v>　</v>
          </cell>
          <cell r="O560" t="str">
            <v>　</v>
          </cell>
          <cell r="Q560" t="str">
            <v>Ｈ７</v>
          </cell>
        </row>
        <row r="561">
          <cell r="F561">
            <v>52100030</v>
          </cell>
          <cell r="G561" t="str">
            <v>成果検定料</v>
          </cell>
          <cell r="H561" t="str">
            <v>建）測量</v>
          </cell>
          <cell r="J561" t="str">
            <v>１／１０００地図</v>
          </cell>
          <cell r="K561" t="str">
            <v>Ａ</v>
          </cell>
          <cell r="L561" t="str">
            <v>面</v>
          </cell>
          <cell r="M561">
            <v>66800</v>
          </cell>
          <cell r="N561" t="str">
            <v>　</v>
          </cell>
          <cell r="O561" t="str">
            <v>　</v>
          </cell>
          <cell r="Q561" t="str">
            <v>Ｈ７</v>
          </cell>
        </row>
        <row r="562">
          <cell r="F562">
            <v>52100031</v>
          </cell>
          <cell r="G562" t="str">
            <v>成果検定料</v>
          </cell>
          <cell r="H562" t="str">
            <v>建）測量</v>
          </cell>
          <cell r="J562" t="str">
            <v>１／１０００地図</v>
          </cell>
          <cell r="K562" t="str">
            <v>Ｂ</v>
          </cell>
          <cell r="L562" t="str">
            <v>面</v>
          </cell>
          <cell r="M562">
            <v>55700</v>
          </cell>
          <cell r="N562" t="str">
            <v>　</v>
          </cell>
          <cell r="O562" t="str">
            <v>　</v>
          </cell>
          <cell r="Q562" t="str">
            <v>Ｈ７</v>
          </cell>
        </row>
        <row r="563">
          <cell r="F563">
            <v>52100032</v>
          </cell>
          <cell r="G563" t="str">
            <v>成果検定料</v>
          </cell>
          <cell r="H563" t="str">
            <v>建）測量</v>
          </cell>
          <cell r="J563" t="str">
            <v>１／１０００地図</v>
          </cell>
          <cell r="K563" t="str">
            <v>Ｃ</v>
          </cell>
          <cell r="L563" t="str">
            <v>面</v>
          </cell>
          <cell r="M563">
            <v>44500</v>
          </cell>
          <cell r="N563" t="str">
            <v>　</v>
          </cell>
          <cell r="O563" t="str">
            <v>　</v>
          </cell>
          <cell r="Q563" t="str">
            <v>Ｈ７</v>
          </cell>
        </row>
        <row r="564">
          <cell r="F564">
            <v>52100033</v>
          </cell>
          <cell r="G564" t="str">
            <v>成果検定料</v>
          </cell>
          <cell r="H564" t="str">
            <v>建）測量</v>
          </cell>
          <cell r="J564" t="str">
            <v>１／５０００地図修正</v>
          </cell>
          <cell r="K564" t="str">
            <v>Ａ</v>
          </cell>
          <cell r="L564" t="str">
            <v>面</v>
          </cell>
          <cell r="M564">
            <v>75700</v>
          </cell>
          <cell r="N564" t="str">
            <v>　</v>
          </cell>
          <cell r="O564" t="str">
            <v>　</v>
          </cell>
          <cell r="Q564" t="str">
            <v>Ｈ７</v>
          </cell>
        </row>
        <row r="565">
          <cell r="F565">
            <v>52100034</v>
          </cell>
          <cell r="G565" t="str">
            <v>成果検定料</v>
          </cell>
          <cell r="H565" t="str">
            <v>建）測量</v>
          </cell>
          <cell r="J565" t="str">
            <v>１／５０００地図修正</v>
          </cell>
          <cell r="K565" t="str">
            <v>Ｂ</v>
          </cell>
          <cell r="L565" t="str">
            <v>面</v>
          </cell>
          <cell r="M565">
            <v>63100</v>
          </cell>
          <cell r="N565" t="str">
            <v>　</v>
          </cell>
          <cell r="O565" t="str">
            <v>　</v>
          </cell>
          <cell r="Q565" t="str">
            <v>Ｈ７</v>
          </cell>
        </row>
        <row r="566">
          <cell r="F566">
            <v>52100035</v>
          </cell>
          <cell r="G566" t="str">
            <v>成果検定料</v>
          </cell>
          <cell r="H566" t="str">
            <v>建）測量</v>
          </cell>
          <cell r="J566" t="str">
            <v>１／５０００地図修正</v>
          </cell>
          <cell r="K566" t="str">
            <v>Ｃ</v>
          </cell>
          <cell r="L566" t="str">
            <v>面</v>
          </cell>
          <cell r="M566">
            <v>50400</v>
          </cell>
          <cell r="N566" t="str">
            <v>　</v>
          </cell>
          <cell r="O566" t="str">
            <v>　</v>
          </cell>
          <cell r="Q566" t="str">
            <v>Ｈ７</v>
          </cell>
        </row>
        <row r="567">
          <cell r="F567">
            <v>64100001</v>
          </cell>
          <cell r="G567" t="str">
            <v>旅費日当</v>
          </cell>
          <cell r="H567" t="str">
            <v>建）測量</v>
          </cell>
          <cell r="J567" t="str">
            <v>宿泊旅費</v>
          </cell>
          <cell r="K567" t="str">
            <v>３級以下　０～３０日</v>
          </cell>
          <cell r="L567" t="str">
            <v>泊</v>
          </cell>
          <cell r="M567">
            <v>7410</v>
          </cell>
          <cell r="N567" t="str">
            <v>　</v>
          </cell>
          <cell r="O567" t="str">
            <v>　</v>
          </cell>
          <cell r="Q567" t="str">
            <v>Ｈ７</v>
          </cell>
        </row>
        <row r="568">
          <cell r="F568">
            <v>64100002</v>
          </cell>
          <cell r="G568" t="str">
            <v>旅費日当</v>
          </cell>
          <cell r="H568" t="str">
            <v>建）測量</v>
          </cell>
          <cell r="J568" t="str">
            <v>宿泊旅費</v>
          </cell>
          <cell r="K568" t="str">
            <v>３級以下　３０～６０日</v>
          </cell>
          <cell r="L568" t="str">
            <v>泊</v>
          </cell>
          <cell r="M568">
            <v>6670</v>
          </cell>
          <cell r="N568" t="str">
            <v>　</v>
          </cell>
          <cell r="O568" t="str">
            <v>　</v>
          </cell>
          <cell r="Q568" t="str">
            <v>Ｈ７</v>
          </cell>
        </row>
        <row r="569">
          <cell r="F569">
            <v>64100003</v>
          </cell>
          <cell r="G569" t="str">
            <v>旅費日当</v>
          </cell>
          <cell r="H569" t="str">
            <v>建）測量</v>
          </cell>
          <cell r="J569" t="str">
            <v>宿泊旅費</v>
          </cell>
          <cell r="K569" t="str">
            <v>３級以下　６０日以上</v>
          </cell>
          <cell r="L569" t="str">
            <v>泊</v>
          </cell>
          <cell r="M569">
            <v>5930</v>
          </cell>
          <cell r="N569" t="str">
            <v>　</v>
          </cell>
          <cell r="O569" t="str">
            <v>　</v>
          </cell>
          <cell r="Q569" t="str">
            <v>Ｈ７</v>
          </cell>
        </row>
        <row r="570">
          <cell r="F570">
            <v>64100004</v>
          </cell>
          <cell r="G570" t="str">
            <v>旅費日当</v>
          </cell>
          <cell r="H570" t="str">
            <v>建）測量</v>
          </cell>
          <cell r="J570" t="str">
            <v>宿泊旅費</v>
          </cell>
          <cell r="K570" t="str">
            <v>４級以上　０～３０日</v>
          </cell>
          <cell r="L570" t="str">
            <v>泊</v>
          </cell>
          <cell r="M570">
            <v>9190</v>
          </cell>
          <cell r="N570" t="str">
            <v>　</v>
          </cell>
          <cell r="O570" t="str">
            <v>　</v>
          </cell>
          <cell r="Q570" t="str">
            <v>Ｈ７</v>
          </cell>
        </row>
        <row r="571">
          <cell r="F571">
            <v>64100005</v>
          </cell>
          <cell r="G571" t="str">
            <v>旅費日当</v>
          </cell>
          <cell r="H571" t="str">
            <v>建）測量</v>
          </cell>
          <cell r="J571" t="str">
            <v>宿泊旅費</v>
          </cell>
          <cell r="K571" t="str">
            <v>４級以上　３０～６０日</v>
          </cell>
          <cell r="L571" t="str">
            <v>泊</v>
          </cell>
          <cell r="M571">
            <v>8260</v>
          </cell>
          <cell r="N571" t="str">
            <v>　</v>
          </cell>
          <cell r="O571" t="str">
            <v>　</v>
          </cell>
          <cell r="Q571" t="str">
            <v>Ｈ７</v>
          </cell>
        </row>
        <row r="572">
          <cell r="F572">
            <v>64100006</v>
          </cell>
          <cell r="G572" t="str">
            <v>旅費日当</v>
          </cell>
          <cell r="H572" t="str">
            <v>建）測量</v>
          </cell>
          <cell r="J572" t="str">
            <v>宿泊旅費</v>
          </cell>
          <cell r="K572" t="str">
            <v>４級以上　６０日以上</v>
          </cell>
          <cell r="L572" t="str">
            <v>泊</v>
          </cell>
          <cell r="M572">
            <v>7350</v>
          </cell>
          <cell r="N572" t="str">
            <v>　</v>
          </cell>
          <cell r="O572" t="str">
            <v>　</v>
          </cell>
          <cell r="Q572" t="str">
            <v>Ｈ７</v>
          </cell>
        </row>
        <row r="573">
          <cell r="F573">
            <v>90001001</v>
          </cell>
          <cell r="G573" t="str">
            <v>共通</v>
          </cell>
          <cell r="H573" t="str">
            <v>建）測量</v>
          </cell>
          <cell r="I573" t="str">
            <v>材料費</v>
          </cell>
          <cell r="J573" t="str">
            <v>雑品</v>
          </cell>
          <cell r="K573" t="str">
            <v>　</v>
          </cell>
          <cell r="L573" t="str">
            <v>式</v>
          </cell>
          <cell r="M573" t="str">
            <v>　</v>
          </cell>
          <cell r="N573" t="str">
            <v>直接作業費の</v>
          </cell>
          <cell r="O573" t="str">
            <v>％</v>
          </cell>
        </row>
        <row r="574">
          <cell r="F574">
            <v>90001002</v>
          </cell>
          <cell r="G574" t="str">
            <v>共通</v>
          </cell>
          <cell r="H574" t="str">
            <v>建）測量</v>
          </cell>
          <cell r="I574" t="str">
            <v>材料費</v>
          </cell>
          <cell r="J574" t="str">
            <v>雑品</v>
          </cell>
          <cell r="K574" t="str">
            <v>　</v>
          </cell>
          <cell r="L574" t="str">
            <v>式</v>
          </cell>
          <cell r="M574" t="str">
            <v>　</v>
          </cell>
          <cell r="N574" t="str">
            <v>主要材料費の</v>
          </cell>
          <cell r="O574" t="str">
            <v>％</v>
          </cell>
        </row>
        <row r="575">
          <cell r="F575">
            <v>90003001</v>
          </cell>
          <cell r="G575" t="str">
            <v>共通</v>
          </cell>
          <cell r="H575" t="str">
            <v>建）測量</v>
          </cell>
          <cell r="I575" t="str">
            <v>機械経費</v>
          </cell>
          <cell r="J575" t="str">
            <v>雑器材</v>
          </cell>
          <cell r="K575" t="str">
            <v>　</v>
          </cell>
          <cell r="L575" t="str">
            <v>式</v>
          </cell>
          <cell r="M575" t="str">
            <v>　</v>
          </cell>
          <cell r="N575" t="str">
            <v>直接作業費の</v>
          </cell>
          <cell r="O575" t="str">
            <v>％</v>
          </cell>
        </row>
        <row r="576">
          <cell r="F576">
            <v>90004001</v>
          </cell>
          <cell r="G576" t="str">
            <v>共通</v>
          </cell>
          <cell r="H576" t="str">
            <v>建）測量</v>
          </cell>
          <cell r="I576" t="str">
            <v>その他</v>
          </cell>
          <cell r="J576" t="str">
            <v>通信運搬費</v>
          </cell>
          <cell r="K576" t="str">
            <v>　</v>
          </cell>
          <cell r="L576" t="str">
            <v>式</v>
          </cell>
          <cell r="M576" t="str">
            <v>　</v>
          </cell>
          <cell r="N576" t="str">
            <v>直接作業費の</v>
          </cell>
          <cell r="O576" t="str">
            <v>％</v>
          </cell>
        </row>
        <row r="577">
          <cell r="F577">
            <v>99001005</v>
          </cell>
          <cell r="K577" t="str">
            <v>　</v>
          </cell>
        </row>
        <row r="578">
          <cell r="F578">
            <v>99999011</v>
          </cell>
          <cell r="G578" t="str">
            <v>ダミー</v>
          </cell>
          <cell r="H578">
            <v>9</v>
          </cell>
          <cell r="I578">
            <v>9</v>
          </cell>
          <cell r="J578">
            <v>9</v>
          </cell>
          <cell r="K578">
            <v>9</v>
          </cell>
          <cell r="L578">
            <v>118</v>
          </cell>
          <cell r="M578">
            <v>99091018</v>
          </cell>
          <cell r="N578" t="str">
            <v>　</v>
          </cell>
          <cell r="O578" t="str">
            <v>　</v>
          </cell>
          <cell r="P578" t="str">
            <v>ダミー</v>
          </cell>
        </row>
        <row r="579">
          <cell r="F579">
            <v>99999012</v>
          </cell>
          <cell r="G579" t="str">
            <v>ダミー</v>
          </cell>
          <cell r="H579">
            <v>9</v>
          </cell>
          <cell r="I579">
            <v>9</v>
          </cell>
          <cell r="J579">
            <v>9</v>
          </cell>
          <cell r="K579">
            <v>9</v>
          </cell>
          <cell r="L579">
            <v>119</v>
          </cell>
          <cell r="M579">
            <v>99091019</v>
          </cell>
          <cell r="N579" t="str">
            <v>　</v>
          </cell>
          <cell r="O579" t="str">
            <v>　</v>
          </cell>
          <cell r="P579" t="str">
            <v>ダミー</v>
          </cell>
        </row>
        <row r="580">
          <cell r="F580">
            <v>99999013</v>
          </cell>
          <cell r="G580" t="str">
            <v>ダミー</v>
          </cell>
          <cell r="H580">
            <v>9</v>
          </cell>
          <cell r="I580">
            <v>9</v>
          </cell>
          <cell r="J580">
            <v>9</v>
          </cell>
          <cell r="K580">
            <v>9</v>
          </cell>
          <cell r="L580">
            <v>120</v>
          </cell>
          <cell r="M580">
            <v>99091020</v>
          </cell>
          <cell r="N580" t="str">
            <v>　</v>
          </cell>
          <cell r="O580" t="str">
            <v>　</v>
          </cell>
          <cell r="P580" t="str">
            <v>ダミー</v>
          </cell>
        </row>
        <row r="581">
          <cell r="F581">
            <v>99999014</v>
          </cell>
          <cell r="G581" t="str">
            <v>ダミー</v>
          </cell>
          <cell r="H581">
            <v>9</v>
          </cell>
          <cell r="I581">
            <v>9</v>
          </cell>
          <cell r="J581">
            <v>9</v>
          </cell>
          <cell r="K581">
            <v>9</v>
          </cell>
          <cell r="L581">
            <v>121</v>
          </cell>
          <cell r="M581">
            <v>99091021</v>
          </cell>
          <cell r="N581" t="str">
            <v>　</v>
          </cell>
          <cell r="O581" t="str">
            <v>　</v>
          </cell>
          <cell r="P581" t="str">
            <v>ダミー</v>
          </cell>
        </row>
        <row r="582">
          <cell r="F582">
            <v>99999015</v>
          </cell>
          <cell r="G582" t="str">
            <v>ダミー</v>
          </cell>
          <cell r="H582">
            <v>9</v>
          </cell>
          <cell r="I582">
            <v>9</v>
          </cell>
          <cell r="J582">
            <v>9</v>
          </cell>
          <cell r="K582">
            <v>9</v>
          </cell>
          <cell r="L582">
            <v>122</v>
          </cell>
          <cell r="M582">
            <v>99091022</v>
          </cell>
          <cell r="N582" t="str">
            <v>　</v>
          </cell>
          <cell r="O582" t="str">
            <v>　</v>
          </cell>
          <cell r="P582" t="str">
            <v>ダミー</v>
          </cell>
        </row>
        <row r="583">
          <cell r="F583">
            <v>99999016</v>
          </cell>
          <cell r="G583" t="str">
            <v>ダミー</v>
          </cell>
          <cell r="H583">
            <v>9</v>
          </cell>
          <cell r="I583">
            <v>9</v>
          </cell>
          <cell r="J583">
            <v>9</v>
          </cell>
          <cell r="K583">
            <v>9</v>
          </cell>
          <cell r="L583">
            <v>123</v>
          </cell>
          <cell r="M583">
            <v>99091023</v>
          </cell>
          <cell r="N583" t="str">
            <v>　</v>
          </cell>
          <cell r="O583" t="str">
            <v>　</v>
          </cell>
          <cell r="P583" t="str">
            <v>ダミー</v>
          </cell>
        </row>
        <row r="584">
          <cell r="F584">
            <v>99999017</v>
          </cell>
          <cell r="G584" t="str">
            <v>ダミー</v>
          </cell>
          <cell r="H584">
            <v>9</v>
          </cell>
          <cell r="I584">
            <v>9</v>
          </cell>
          <cell r="J584">
            <v>9</v>
          </cell>
          <cell r="K584">
            <v>9</v>
          </cell>
          <cell r="L584">
            <v>124</v>
          </cell>
          <cell r="M584">
            <v>99091024</v>
          </cell>
          <cell r="N584" t="str">
            <v>　</v>
          </cell>
          <cell r="O584" t="str">
            <v>　</v>
          </cell>
          <cell r="P584" t="str">
            <v>ダミー</v>
          </cell>
        </row>
        <row r="585">
          <cell r="F585">
            <v>99999018</v>
          </cell>
          <cell r="G585" t="str">
            <v>ダミー</v>
          </cell>
          <cell r="H585">
            <v>9</v>
          </cell>
          <cell r="I585">
            <v>9</v>
          </cell>
          <cell r="J585">
            <v>9</v>
          </cell>
          <cell r="K585">
            <v>9</v>
          </cell>
          <cell r="L585">
            <v>125</v>
          </cell>
          <cell r="M585">
            <v>99091025</v>
          </cell>
          <cell r="N585" t="str">
            <v>　</v>
          </cell>
          <cell r="O585" t="str">
            <v>　</v>
          </cell>
          <cell r="P585" t="str">
            <v>ダミー</v>
          </cell>
        </row>
        <row r="586">
          <cell r="F586">
            <v>99999019</v>
          </cell>
          <cell r="G586" t="str">
            <v>ダミー</v>
          </cell>
          <cell r="H586">
            <v>9</v>
          </cell>
          <cell r="I586">
            <v>9</v>
          </cell>
          <cell r="J586">
            <v>9</v>
          </cell>
          <cell r="K586">
            <v>9</v>
          </cell>
          <cell r="L586">
            <v>126</v>
          </cell>
          <cell r="M586">
            <v>99091026</v>
          </cell>
          <cell r="N586" t="str">
            <v>　</v>
          </cell>
          <cell r="O586" t="str">
            <v>　</v>
          </cell>
          <cell r="P586" t="str">
            <v>ダミー</v>
          </cell>
        </row>
        <row r="587">
          <cell r="F587">
            <v>99999020</v>
          </cell>
          <cell r="G587" t="str">
            <v>ダミー</v>
          </cell>
          <cell r="H587">
            <v>9</v>
          </cell>
          <cell r="I587">
            <v>9</v>
          </cell>
          <cell r="J587">
            <v>9</v>
          </cell>
          <cell r="K587">
            <v>9</v>
          </cell>
          <cell r="L587">
            <v>127</v>
          </cell>
          <cell r="M587">
            <v>99091027</v>
          </cell>
          <cell r="N587" t="str">
            <v>　</v>
          </cell>
          <cell r="O587" t="str">
            <v>　</v>
          </cell>
          <cell r="P587" t="str">
            <v>ダミー</v>
          </cell>
        </row>
        <row r="588">
          <cell r="F588">
            <v>99999021</v>
          </cell>
          <cell r="G588" t="str">
            <v>ダミー</v>
          </cell>
          <cell r="H588">
            <v>9</v>
          </cell>
          <cell r="I588">
            <v>9</v>
          </cell>
          <cell r="J588">
            <v>9</v>
          </cell>
          <cell r="K588">
            <v>9</v>
          </cell>
          <cell r="L588">
            <v>128</v>
          </cell>
          <cell r="M588">
            <v>99091028</v>
          </cell>
          <cell r="N588" t="str">
            <v>　</v>
          </cell>
          <cell r="O588" t="str">
            <v>　</v>
          </cell>
          <cell r="P588" t="str">
            <v>ダミー</v>
          </cell>
        </row>
        <row r="589">
          <cell r="F589">
            <v>99999022</v>
          </cell>
          <cell r="G589" t="str">
            <v>ダミー</v>
          </cell>
          <cell r="H589">
            <v>9</v>
          </cell>
          <cell r="I589">
            <v>9</v>
          </cell>
          <cell r="J589">
            <v>9</v>
          </cell>
          <cell r="K589">
            <v>9</v>
          </cell>
          <cell r="L589">
            <v>129</v>
          </cell>
          <cell r="M589">
            <v>99091029</v>
          </cell>
          <cell r="N589" t="str">
            <v>　</v>
          </cell>
          <cell r="O589" t="str">
            <v>　</v>
          </cell>
          <cell r="P589" t="str">
            <v>ダミー</v>
          </cell>
        </row>
        <row r="590">
          <cell r="F590">
            <v>99999023</v>
          </cell>
          <cell r="G590" t="str">
            <v>ダミー</v>
          </cell>
          <cell r="H590">
            <v>9</v>
          </cell>
          <cell r="I590">
            <v>9</v>
          </cell>
          <cell r="J590">
            <v>9</v>
          </cell>
          <cell r="K590">
            <v>9</v>
          </cell>
          <cell r="L590">
            <v>130</v>
          </cell>
          <cell r="M590">
            <v>99091030</v>
          </cell>
          <cell r="N590" t="str">
            <v>　</v>
          </cell>
          <cell r="O590" t="str">
            <v>　</v>
          </cell>
          <cell r="P590" t="str">
            <v>ダミー</v>
          </cell>
        </row>
        <row r="591">
          <cell r="F591">
            <v>99999024</v>
          </cell>
          <cell r="G591" t="str">
            <v>ダミー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  <cell r="L591">
            <v>131</v>
          </cell>
          <cell r="M591">
            <v>99091031</v>
          </cell>
          <cell r="N591" t="str">
            <v>　</v>
          </cell>
          <cell r="O591" t="str">
            <v>　</v>
          </cell>
          <cell r="P591" t="str">
            <v>ダミー</v>
          </cell>
        </row>
        <row r="592">
          <cell r="F592">
            <v>99999025</v>
          </cell>
          <cell r="G592" t="str">
            <v>ダミー</v>
          </cell>
          <cell r="H592">
            <v>9</v>
          </cell>
          <cell r="I592">
            <v>9</v>
          </cell>
          <cell r="J592">
            <v>9</v>
          </cell>
          <cell r="K592">
            <v>9</v>
          </cell>
          <cell r="L592">
            <v>132</v>
          </cell>
          <cell r="M592">
            <v>99091032</v>
          </cell>
          <cell r="N592" t="str">
            <v>　</v>
          </cell>
          <cell r="O592" t="str">
            <v>　</v>
          </cell>
          <cell r="P592" t="str">
            <v>ダミー</v>
          </cell>
        </row>
        <row r="593">
          <cell r="F593">
            <v>99999026</v>
          </cell>
          <cell r="G593" t="str">
            <v>ダミー</v>
          </cell>
          <cell r="H593">
            <v>9</v>
          </cell>
          <cell r="I593">
            <v>9</v>
          </cell>
          <cell r="J593">
            <v>9</v>
          </cell>
          <cell r="K593">
            <v>9</v>
          </cell>
          <cell r="L593">
            <v>133</v>
          </cell>
          <cell r="M593">
            <v>99091033</v>
          </cell>
          <cell r="N593" t="str">
            <v>　</v>
          </cell>
          <cell r="O593" t="str">
            <v>　</v>
          </cell>
          <cell r="P593" t="str">
            <v>ダミー</v>
          </cell>
        </row>
        <row r="594">
          <cell r="F594">
            <v>99999027</v>
          </cell>
          <cell r="G594" t="str">
            <v>ダミー</v>
          </cell>
          <cell r="H594">
            <v>9</v>
          </cell>
          <cell r="I594">
            <v>9</v>
          </cell>
          <cell r="J594">
            <v>9</v>
          </cell>
          <cell r="K594">
            <v>9</v>
          </cell>
          <cell r="L594">
            <v>134</v>
          </cell>
          <cell r="M594">
            <v>99091034</v>
          </cell>
          <cell r="N594" t="str">
            <v>　</v>
          </cell>
          <cell r="O594" t="str">
            <v>　</v>
          </cell>
          <cell r="P594" t="str">
            <v>ダミー</v>
          </cell>
        </row>
        <row r="595">
          <cell r="F595">
            <v>99999028</v>
          </cell>
          <cell r="G595" t="str">
            <v>ダミー</v>
          </cell>
          <cell r="H595">
            <v>9</v>
          </cell>
          <cell r="I595">
            <v>9</v>
          </cell>
          <cell r="J595">
            <v>9</v>
          </cell>
          <cell r="K595">
            <v>9</v>
          </cell>
          <cell r="L595">
            <v>135</v>
          </cell>
          <cell r="M595">
            <v>99091035</v>
          </cell>
          <cell r="N595" t="str">
            <v>　</v>
          </cell>
          <cell r="O595" t="str">
            <v>　</v>
          </cell>
          <cell r="P595" t="str">
            <v>ダミー</v>
          </cell>
        </row>
        <row r="596">
          <cell r="F596">
            <v>99999029</v>
          </cell>
          <cell r="G596" t="str">
            <v>ダミー</v>
          </cell>
          <cell r="H596">
            <v>9</v>
          </cell>
          <cell r="I596">
            <v>9</v>
          </cell>
          <cell r="J596">
            <v>9</v>
          </cell>
          <cell r="K596">
            <v>9</v>
          </cell>
          <cell r="L596">
            <v>136</v>
          </cell>
          <cell r="M596">
            <v>99091036</v>
          </cell>
          <cell r="N596" t="str">
            <v>　</v>
          </cell>
          <cell r="O596" t="str">
            <v>　</v>
          </cell>
          <cell r="P596" t="str">
            <v>ダミー</v>
          </cell>
        </row>
        <row r="597">
          <cell r="F597">
            <v>99999030</v>
          </cell>
          <cell r="G597" t="str">
            <v>ダミー</v>
          </cell>
          <cell r="H597">
            <v>9</v>
          </cell>
          <cell r="I597">
            <v>9</v>
          </cell>
          <cell r="J597">
            <v>9</v>
          </cell>
          <cell r="K597">
            <v>9</v>
          </cell>
          <cell r="L597">
            <v>137</v>
          </cell>
          <cell r="M597">
            <v>99091037</v>
          </cell>
          <cell r="N597" t="str">
            <v>　</v>
          </cell>
          <cell r="O597" t="str">
            <v>　</v>
          </cell>
          <cell r="P597" t="str">
            <v>ダミー</v>
          </cell>
        </row>
        <row r="598">
          <cell r="F598">
            <v>99999031</v>
          </cell>
          <cell r="G598" t="str">
            <v>ダミー</v>
          </cell>
          <cell r="H598">
            <v>9</v>
          </cell>
          <cell r="I598">
            <v>9</v>
          </cell>
          <cell r="J598">
            <v>9</v>
          </cell>
          <cell r="K598">
            <v>9</v>
          </cell>
          <cell r="L598">
            <v>138</v>
          </cell>
          <cell r="M598">
            <v>99091038</v>
          </cell>
          <cell r="N598" t="str">
            <v>　</v>
          </cell>
          <cell r="O598" t="str">
            <v>　</v>
          </cell>
          <cell r="P598" t="str">
            <v>ダミー</v>
          </cell>
        </row>
        <row r="599">
          <cell r="F599">
            <v>99999032</v>
          </cell>
          <cell r="G599" t="str">
            <v>ダミー</v>
          </cell>
          <cell r="H599">
            <v>9</v>
          </cell>
          <cell r="I599">
            <v>9</v>
          </cell>
          <cell r="J599">
            <v>9</v>
          </cell>
          <cell r="K599">
            <v>9</v>
          </cell>
          <cell r="L599">
            <v>139</v>
          </cell>
          <cell r="M599">
            <v>99091039</v>
          </cell>
          <cell r="N599" t="str">
            <v>　</v>
          </cell>
          <cell r="O599" t="str">
            <v>　</v>
          </cell>
          <cell r="P599" t="str">
            <v>ダミー</v>
          </cell>
        </row>
        <row r="600">
          <cell r="F600">
            <v>99999033</v>
          </cell>
          <cell r="G600" t="str">
            <v>ダミー</v>
          </cell>
        </row>
        <row r="601">
          <cell r="F601">
            <v>99999034</v>
          </cell>
          <cell r="G601" t="str">
            <v>ダミー</v>
          </cell>
        </row>
        <row r="602">
          <cell r="F602">
            <v>99999035</v>
          </cell>
          <cell r="G602" t="str">
            <v>ダミー</v>
          </cell>
        </row>
        <row r="603">
          <cell r="F603">
            <v>99999036</v>
          </cell>
          <cell r="G603" t="str">
            <v>ダミー</v>
          </cell>
        </row>
        <row r="604">
          <cell r="F604">
            <v>99999037</v>
          </cell>
          <cell r="G604" t="str">
            <v>ダミー</v>
          </cell>
        </row>
        <row r="605">
          <cell r="F605">
            <v>99999038</v>
          </cell>
          <cell r="G605" t="str">
            <v>ダミー</v>
          </cell>
        </row>
        <row r="606">
          <cell r="F606">
            <v>99999039</v>
          </cell>
          <cell r="G606" t="str">
            <v>ダミー</v>
          </cell>
        </row>
        <row r="607">
          <cell r="F607">
            <v>99999040</v>
          </cell>
          <cell r="G607" t="str">
            <v>ダミー</v>
          </cell>
        </row>
        <row r="608">
          <cell r="F608">
            <v>99999041</v>
          </cell>
          <cell r="G608" t="str">
            <v>ダミー</v>
          </cell>
        </row>
        <row r="609">
          <cell r="F609">
            <v>99999042</v>
          </cell>
          <cell r="G609" t="str">
            <v>ダミー</v>
          </cell>
        </row>
        <row r="610">
          <cell r="F610">
            <v>99999043</v>
          </cell>
          <cell r="G610" t="str">
            <v>ダミー</v>
          </cell>
        </row>
        <row r="611">
          <cell r="F611">
            <v>99999044</v>
          </cell>
          <cell r="G611" t="str">
            <v>ダミー</v>
          </cell>
        </row>
        <row r="612">
          <cell r="F612">
            <v>99999045</v>
          </cell>
          <cell r="G612" t="str">
            <v>ダミー</v>
          </cell>
        </row>
        <row r="613">
          <cell r="F613">
            <v>99999046</v>
          </cell>
          <cell r="G613" t="str">
            <v>ダミー</v>
          </cell>
        </row>
        <row r="614">
          <cell r="F614">
            <v>99999047</v>
          </cell>
          <cell r="G614" t="str">
            <v>ダミー</v>
          </cell>
        </row>
        <row r="615">
          <cell r="F615">
            <v>99999048</v>
          </cell>
          <cell r="G615" t="str">
            <v>ダミー</v>
          </cell>
        </row>
        <row r="616">
          <cell r="F616">
            <v>99999049</v>
          </cell>
          <cell r="G616" t="str">
            <v>ダミー</v>
          </cell>
        </row>
        <row r="617">
          <cell r="F617">
            <v>99999050</v>
          </cell>
          <cell r="G617" t="str">
            <v>ダミー</v>
          </cell>
        </row>
        <row r="618">
          <cell r="F618">
            <v>99999051</v>
          </cell>
          <cell r="G618" t="str">
            <v>ダミー</v>
          </cell>
        </row>
        <row r="619">
          <cell r="F619">
            <v>99999052</v>
          </cell>
          <cell r="G619" t="str">
            <v>ダミー</v>
          </cell>
        </row>
        <row r="620">
          <cell r="F620">
            <v>99999053</v>
          </cell>
          <cell r="G620" t="str">
            <v>ダミー</v>
          </cell>
        </row>
        <row r="621">
          <cell r="F621">
            <v>99999054</v>
          </cell>
          <cell r="G621" t="str">
            <v>ダミー</v>
          </cell>
        </row>
        <row r="622">
          <cell r="F622">
            <v>99999055</v>
          </cell>
          <cell r="G622" t="str">
            <v>ダミー</v>
          </cell>
        </row>
        <row r="623">
          <cell r="F623">
            <v>99999056</v>
          </cell>
          <cell r="G623" t="str">
            <v>ダミー</v>
          </cell>
        </row>
        <row r="624">
          <cell r="F624">
            <v>99999057</v>
          </cell>
          <cell r="G624" t="str">
            <v>ダミー</v>
          </cell>
        </row>
        <row r="625">
          <cell r="F625">
            <v>99999058</v>
          </cell>
          <cell r="G625" t="str">
            <v>ダミー</v>
          </cell>
        </row>
        <row r="626">
          <cell r="F626">
            <v>99999059</v>
          </cell>
          <cell r="G626" t="str">
            <v>ダミー</v>
          </cell>
        </row>
        <row r="627">
          <cell r="F627">
            <v>99999060</v>
          </cell>
          <cell r="G627" t="str">
            <v>ダミー</v>
          </cell>
        </row>
        <row r="628">
          <cell r="F628">
            <v>99999061</v>
          </cell>
          <cell r="G628" t="str">
            <v>ダミー</v>
          </cell>
        </row>
        <row r="629">
          <cell r="F629">
            <v>99999062</v>
          </cell>
          <cell r="G629" t="str">
            <v>ダミー</v>
          </cell>
        </row>
        <row r="630">
          <cell r="F630">
            <v>99999063</v>
          </cell>
          <cell r="G630" t="str">
            <v>ダミー</v>
          </cell>
        </row>
        <row r="631">
          <cell r="F631">
            <v>99999064</v>
          </cell>
          <cell r="G631" t="str">
            <v>ダミー</v>
          </cell>
        </row>
        <row r="632">
          <cell r="F632">
            <v>99999065</v>
          </cell>
          <cell r="G632" t="str">
            <v>ダミー</v>
          </cell>
        </row>
        <row r="633">
          <cell r="F633">
            <v>99999066</v>
          </cell>
          <cell r="G633" t="str">
            <v>ダミー</v>
          </cell>
        </row>
        <row r="634">
          <cell r="F634">
            <v>99999067</v>
          </cell>
          <cell r="G634" t="str">
            <v>ダミー</v>
          </cell>
        </row>
        <row r="635">
          <cell r="F635">
            <v>99999068</v>
          </cell>
          <cell r="G635" t="str">
            <v>ダミー</v>
          </cell>
        </row>
        <row r="636">
          <cell r="F636">
            <v>99999069</v>
          </cell>
          <cell r="G636" t="str">
            <v>ダミー</v>
          </cell>
        </row>
        <row r="637">
          <cell r="F637">
            <v>99999070</v>
          </cell>
          <cell r="G637" t="str">
            <v>ダミー</v>
          </cell>
        </row>
        <row r="638">
          <cell r="F638">
            <v>99999071</v>
          </cell>
          <cell r="G638" t="str">
            <v>ダミー</v>
          </cell>
        </row>
        <row r="639">
          <cell r="F639">
            <v>99999072</v>
          </cell>
          <cell r="G639" t="str">
            <v>ダミー</v>
          </cell>
        </row>
        <row r="640">
          <cell r="F640">
            <v>99999073</v>
          </cell>
          <cell r="G640" t="str">
            <v>ダミー</v>
          </cell>
        </row>
        <row r="641">
          <cell r="F641">
            <v>99999074</v>
          </cell>
          <cell r="G641" t="str">
            <v>ダミー</v>
          </cell>
        </row>
        <row r="642">
          <cell r="F642">
            <v>99999075</v>
          </cell>
          <cell r="G642" t="str">
            <v>ダミー</v>
          </cell>
        </row>
        <row r="643">
          <cell r="F643">
            <v>99999076</v>
          </cell>
          <cell r="G643" t="str">
            <v>ダミー</v>
          </cell>
        </row>
        <row r="644">
          <cell r="F644">
            <v>99999077</v>
          </cell>
          <cell r="G644" t="str">
            <v>ダミー</v>
          </cell>
        </row>
        <row r="645">
          <cell r="F645">
            <v>99999078</v>
          </cell>
          <cell r="G645" t="str">
            <v>ダミー</v>
          </cell>
        </row>
        <row r="646">
          <cell r="F646">
            <v>99999079</v>
          </cell>
          <cell r="G646" t="str">
            <v>ダミー</v>
          </cell>
        </row>
        <row r="647">
          <cell r="F647">
            <v>99999080</v>
          </cell>
          <cell r="G647" t="str">
            <v>ダミー</v>
          </cell>
        </row>
        <row r="648">
          <cell r="F648">
            <v>99999081</v>
          </cell>
          <cell r="G648" t="str">
            <v>ダミー</v>
          </cell>
        </row>
        <row r="649">
          <cell r="F649">
            <v>99999082</v>
          </cell>
          <cell r="G649" t="str">
            <v>ダミー</v>
          </cell>
        </row>
        <row r="650">
          <cell r="F650">
            <v>99999083</v>
          </cell>
          <cell r="G650" t="str">
            <v>ダミー</v>
          </cell>
        </row>
        <row r="651">
          <cell r="F651">
            <v>99999084</v>
          </cell>
          <cell r="G651" t="str">
            <v>ダミー</v>
          </cell>
        </row>
        <row r="652">
          <cell r="F652">
            <v>99999085</v>
          </cell>
          <cell r="G652" t="str">
            <v>ダミー</v>
          </cell>
        </row>
        <row r="653">
          <cell r="F653">
            <v>99999086</v>
          </cell>
          <cell r="G653" t="str">
            <v>ダミー</v>
          </cell>
        </row>
        <row r="654">
          <cell r="F654">
            <v>99999087</v>
          </cell>
          <cell r="G654" t="str">
            <v>ダミー</v>
          </cell>
        </row>
        <row r="655">
          <cell r="F655">
            <v>99999088</v>
          </cell>
          <cell r="G655" t="str">
            <v>ダミー</v>
          </cell>
        </row>
        <row r="656">
          <cell r="F656">
            <v>99999089</v>
          </cell>
          <cell r="G656" t="str">
            <v>ダミー</v>
          </cell>
        </row>
        <row r="657">
          <cell r="F657">
            <v>99999090</v>
          </cell>
          <cell r="G657" t="str">
            <v>ダミー</v>
          </cell>
        </row>
        <row r="658">
          <cell r="F658">
            <v>99999091</v>
          </cell>
          <cell r="G658" t="str">
            <v>ダミー</v>
          </cell>
        </row>
        <row r="659">
          <cell r="F659">
            <v>99999092</v>
          </cell>
          <cell r="G659" t="str">
            <v>ダミー</v>
          </cell>
        </row>
        <row r="660">
          <cell r="F660">
            <v>99999093</v>
          </cell>
          <cell r="G660" t="str">
            <v>ダミー</v>
          </cell>
        </row>
        <row r="661">
          <cell r="F661">
            <v>99999094</v>
          </cell>
          <cell r="G661" t="str">
            <v>ダミー</v>
          </cell>
        </row>
        <row r="662">
          <cell r="F662">
            <v>99999095</v>
          </cell>
          <cell r="G662" t="str">
            <v>ダミー</v>
          </cell>
        </row>
        <row r="663">
          <cell r="F663">
            <v>99999096</v>
          </cell>
          <cell r="G663" t="str">
            <v>ダミー</v>
          </cell>
        </row>
        <row r="664">
          <cell r="F664">
            <v>99999097</v>
          </cell>
          <cell r="G664" t="str">
            <v>ダミー</v>
          </cell>
        </row>
        <row r="665">
          <cell r="F665">
            <v>99999098</v>
          </cell>
          <cell r="G665" t="str">
            <v>ダミー</v>
          </cell>
        </row>
        <row r="666">
          <cell r="F666">
            <v>99999099</v>
          </cell>
          <cell r="G666" t="str">
            <v>ダミー</v>
          </cell>
        </row>
        <row r="667">
          <cell r="F667">
            <v>99999100</v>
          </cell>
          <cell r="G667" t="str">
            <v>ダミー</v>
          </cell>
        </row>
        <row r="668">
          <cell r="F668">
            <v>99999101</v>
          </cell>
          <cell r="G668" t="str">
            <v>ダミー</v>
          </cell>
        </row>
        <row r="669">
          <cell r="F669">
            <v>99999102</v>
          </cell>
          <cell r="G669" t="str">
            <v>ダミー</v>
          </cell>
        </row>
        <row r="670">
          <cell r="F670">
            <v>99999103</v>
          </cell>
          <cell r="G670" t="str">
            <v>ダミー</v>
          </cell>
        </row>
        <row r="671">
          <cell r="F671">
            <v>99999104</v>
          </cell>
          <cell r="G671" t="str">
            <v>ダミー</v>
          </cell>
        </row>
        <row r="672">
          <cell r="F672">
            <v>99999105</v>
          </cell>
          <cell r="G672" t="str">
            <v>ダミー</v>
          </cell>
        </row>
        <row r="673">
          <cell r="F673">
            <v>99999106</v>
          </cell>
          <cell r="G673" t="str">
            <v>ダミー</v>
          </cell>
        </row>
        <row r="674">
          <cell r="F674">
            <v>99999107</v>
          </cell>
          <cell r="G674" t="str">
            <v>ダミー</v>
          </cell>
        </row>
        <row r="675">
          <cell r="F675">
            <v>99999108</v>
          </cell>
          <cell r="G675" t="str">
            <v>ダミー</v>
          </cell>
        </row>
        <row r="676">
          <cell r="F676">
            <v>99999109</v>
          </cell>
          <cell r="G676" t="str">
            <v>ダミー</v>
          </cell>
        </row>
        <row r="677">
          <cell r="F677">
            <v>99999110</v>
          </cell>
          <cell r="G677" t="str">
            <v>ダミー</v>
          </cell>
        </row>
        <row r="678">
          <cell r="F678">
            <v>99999111</v>
          </cell>
          <cell r="G678" t="str">
            <v>ダミー</v>
          </cell>
        </row>
        <row r="679">
          <cell r="F679">
            <v>99999112</v>
          </cell>
          <cell r="G679" t="str">
            <v>ダミー</v>
          </cell>
        </row>
        <row r="680">
          <cell r="F680">
            <v>99999113</v>
          </cell>
          <cell r="G680" t="str">
            <v>ダミー</v>
          </cell>
        </row>
        <row r="681">
          <cell r="F681">
            <v>99999114</v>
          </cell>
          <cell r="G681" t="str">
            <v>ダミー</v>
          </cell>
        </row>
        <row r="682">
          <cell r="F682">
            <v>99999115</v>
          </cell>
          <cell r="G682" t="str">
            <v>ダミー</v>
          </cell>
        </row>
        <row r="683">
          <cell r="F683">
            <v>99999116</v>
          </cell>
          <cell r="G683" t="str">
            <v>ダミー</v>
          </cell>
        </row>
        <row r="684">
          <cell r="F684">
            <v>99999117</v>
          </cell>
          <cell r="G684" t="str">
            <v>ダミー</v>
          </cell>
        </row>
        <row r="685">
          <cell r="F685">
            <v>99999118</v>
          </cell>
          <cell r="G685" t="str">
            <v>ダミー</v>
          </cell>
        </row>
        <row r="686">
          <cell r="F686">
            <v>99999119</v>
          </cell>
          <cell r="G686" t="str">
            <v>ダミー</v>
          </cell>
        </row>
        <row r="687">
          <cell r="F687">
            <v>99999120</v>
          </cell>
          <cell r="G687" t="str">
            <v>ダミー</v>
          </cell>
        </row>
        <row r="688">
          <cell r="F688">
            <v>99999121</v>
          </cell>
          <cell r="G688" t="str">
            <v>ダミー</v>
          </cell>
        </row>
        <row r="689">
          <cell r="F689">
            <v>99999122</v>
          </cell>
          <cell r="G689" t="str">
            <v>ダミー</v>
          </cell>
        </row>
        <row r="690">
          <cell r="F690">
            <v>99999123</v>
          </cell>
          <cell r="G690" t="str">
            <v>ダミー</v>
          </cell>
        </row>
        <row r="691">
          <cell r="F691">
            <v>99999124</v>
          </cell>
          <cell r="G691" t="str">
            <v>ダミー</v>
          </cell>
        </row>
        <row r="692">
          <cell r="F692">
            <v>99999125</v>
          </cell>
          <cell r="G692" t="str">
            <v>ダミー</v>
          </cell>
        </row>
        <row r="693">
          <cell r="F693">
            <v>99999126</v>
          </cell>
          <cell r="G693" t="str">
            <v>ダミー</v>
          </cell>
        </row>
        <row r="694">
          <cell r="F694">
            <v>99999127</v>
          </cell>
          <cell r="G694" t="str">
            <v>ダミー</v>
          </cell>
        </row>
        <row r="695">
          <cell r="F695">
            <v>99999128</v>
          </cell>
          <cell r="G695" t="str">
            <v>ダミー</v>
          </cell>
        </row>
        <row r="696">
          <cell r="F696">
            <v>99999129</v>
          </cell>
          <cell r="G696" t="str">
            <v>ダミー</v>
          </cell>
        </row>
        <row r="697">
          <cell r="F697">
            <v>99999130</v>
          </cell>
          <cell r="G697" t="str">
            <v>ダミー</v>
          </cell>
        </row>
        <row r="698">
          <cell r="F698">
            <v>99999131</v>
          </cell>
          <cell r="G698" t="str">
            <v>ダミー</v>
          </cell>
        </row>
        <row r="699">
          <cell r="F699">
            <v>99999132</v>
          </cell>
          <cell r="G699" t="str">
            <v>ダミー</v>
          </cell>
        </row>
        <row r="700">
          <cell r="F700">
            <v>99999133</v>
          </cell>
          <cell r="G700" t="str">
            <v>ダミー</v>
          </cell>
        </row>
        <row r="701">
          <cell r="F701">
            <v>99999134</v>
          </cell>
          <cell r="G701" t="str">
            <v>ダミー</v>
          </cell>
        </row>
        <row r="702">
          <cell r="F702">
            <v>99999135</v>
          </cell>
          <cell r="G702" t="str">
            <v>ダミー</v>
          </cell>
        </row>
        <row r="703">
          <cell r="F703">
            <v>99999136</v>
          </cell>
          <cell r="G703" t="str">
            <v>ダミー</v>
          </cell>
        </row>
        <row r="704">
          <cell r="F704">
            <v>99999137</v>
          </cell>
          <cell r="G704" t="str">
            <v>ダミー</v>
          </cell>
        </row>
        <row r="705">
          <cell r="F705">
            <v>99999138</v>
          </cell>
          <cell r="G705" t="str">
            <v>ダミー</v>
          </cell>
        </row>
        <row r="706">
          <cell r="F706">
            <v>99999139</v>
          </cell>
          <cell r="G706" t="str">
            <v>ダミー</v>
          </cell>
        </row>
        <row r="707">
          <cell r="F707">
            <v>99999140</v>
          </cell>
          <cell r="G707" t="str">
            <v>ダミー</v>
          </cell>
        </row>
        <row r="708">
          <cell r="F708">
            <v>99999141</v>
          </cell>
          <cell r="G708" t="str">
            <v>ダミー</v>
          </cell>
        </row>
        <row r="709">
          <cell r="F709">
            <v>99999142</v>
          </cell>
          <cell r="G709" t="str">
            <v>ダミー</v>
          </cell>
        </row>
        <row r="710">
          <cell r="F710">
            <v>99999143</v>
          </cell>
          <cell r="G710" t="str">
            <v>ダミー</v>
          </cell>
        </row>
        <row r="711">
          <cell r="F711">
            <v>99999144</v>
          </cell>
          <cell r="G711" t="str">
            <v>ダミー</v>
          </cell>
        </row>
        <row r="712">
          <cell r="F712">
            <v>99999145</v>
          </cell>
          <cell r="G712" t="str">
            <v>ダミー</v>
          </cell>
        </row>
        <row r="713">
          <cell r="F713">
            <v>99999146</v>
          </cell>
          <cell r="G713" t="str">
            <v>ダミー</v>
          </cell>
        </row>
        <row r="714">
          <cell r="F714">
            <v>99999147</v>
          </cell>
          <cell r="G714" t="str">
            <v>ダミー</v>
          </cell>
        </row>
        <row r="715">
          <cell r="F715">
            <v>99999148</v>
          </cell>
          <cell r="G715" t="str">
            <v>ダミー</v>
          </cell>
        </row>
        <row r="716">
          <cell r="F716">
            <v>99999149</v>
          </cell>
          <cell r="G716" t="str">
            <v>ダミー</v>
          </cell>
        </row>
        <row r="717">
          <cell r="F717">
            <v>99999150</v>
          </cell>
          <cell r="G717" t="str">
            <v>ダミー</v>
          </cell>
        </row>
        <row r="718">
          <cell r="F718">
            <v>99999151</v>
          </cell>
          <cell r="G718" t="str">
            <v>ダミー</v>
          </cell>
        </row>
        <row r="719">
          <cell r="F719">
            <v>99999152</v>
          </cell>
          <cell r="G719" t="str">
            <v>ダミー</v>
          </cell>
        </row>
        <row r="720">
          <cell r="F720">
            <v>99999153</v>
          </cell>
          <cell r="G720" t="str">
            <v>ダミー</v>
          </cell>
        </row>
        <row r="721">
          <cell r="F721">
            <v>99999154</v>
          </cell>
          <cell r="G721" t="str">
            <v>ダミー</v>
          </cell>
        </row>
        <row r="722">
          <cell r="F722">
            <v>99999155</v>
          </cell>
          <cell r="G722" t="str">
            <v>ダミー</v>
          </cell>
        </row>
        <row r="723">
          <cell r="F723">
            <v>99999156</v>
          </cell>
          <cell r="G723" t="str">
            <v>ダミー</v>
          </cell>
        </row>
        <row r="724">
          <cell r="F724">
            <v>99999157</v>
          </cell>
          <cell r="G724" t="str">
            <v>ダミー</v>
          </cell>
        </row>
        <row r="725">
          <cell r="F725">
            <v>99999158</v>
          </cell>
          <cell r="G725" t="str">
            <v>ダミー</v>
          </cell>
        </row>
        <row r="726">
          <cell r="F726">
            <v>99999159</v>
          </cell>
          <cell r="G726" t="str">
            <v>ダミー</v>
          </cell>
        </row>
        <row r="727">
          <cell r="F727">
            <v>99999160</v>
          </cell>
          <cell r="G727" t="str">
            <v>ダミー</v>
          </cell>
        </row>
        <row r="728">
          <cell r="F728">
            <v>99999161</v>
          </cell>
          <cell r="G728" t="str">
            <v>ダミー</v>
          </cell>
        </row>
        <row r="729">
          <cell r="F729">
            <v>99999162</v>
          </cell>
          <cell r="G729" t="str">
            <v>ダミー</v>
          </cell>
        </row>
        <row r="730">
          <cell r="F730">
            <v>99999163</v>
          </cell>
          <cell r="G730" t="str">
            <v>ダミー</v>
          </cell>
        </row>
        <row r="731">
          <cell r="F731">
            <v>99999164</v>
          </cell>
          <cell r="G731" t="str">
            <v>ダミー</v>
          </cell>
        </row>
        <row r="732">
          <cell r="F732">
            <v>99999165</v>
          </cell>
          <cell r="G732" t="str">
            <v>ダミー</v>
          </cell>
        </row>
        <row r="733">
          <cell r="F733">
            <v>99999166</v>
          </cell>
          <cell r="G733" t="str">
            <v>ダミー</v>
          </cell>
        </row>
        <row r="734">
          <cell r="F734">
            <v>99999167</v>
          </cell>
          <cell r="G734" t="str">
            <v>ダミー</v>
          </cell>
        </row>
        <row r="735">
          <cell r="F735">
            <v>99999168</v>
          </cell>
          <cell r="G735" t="str">
            <v>ダミー</v>
          </cell>
        </row>
        <row r="736">
          <cell r="F736">
            <v>99999169</v>
          </cell>
          <cell r="G736" t="str">
            <v>ダミー</v>
          </cell>
        </row>
        <row r="737">
          <cell r="F737">
            <v>99999170</v>
          </cell>
          <cell r="G737" t="str">
            <v>ダミー</v>
          </cell>
        </row>
        <row r="738">
          <cell r="F738">
            <v>99999171</v>
          </cell>
          <cell r="G738" t="str">
            <v>ダミー</v>
          </cell>
        </row>
        <row r="739">
          <cell r="F739">
            <v>99999172</v>
          </cell>
          <cell r="G739" t="str">
            <v>ダミー</v>
          </cell>
        </row>
        <row r="740">
          <cell r="F740">
            <v>99999173</v>
          </cell>
          <cell r="G740" t="str">
            <v>ダミー</v>
          </cell>
        </row>
        <row r="741">
          <cell r="F741">
            <v>99999174</v>
          </cell>
          <cell r="G741" t="str">
            <v>ダミー</v>
          </cell>
        </row>
        <row r="742">
          <cell r="F742">
            <v>99999175</v>
          </cell>
          <cell r="G742" t="str">
            <v>ダミー</v>
          </cell>
        </row>
        <row r="743">
          <cell r="F743">
            <v>99999176</v>
          </cell>
          <cell r="G743" t="str">
            <v>ダミー</v>
          </cell>
        </row>
        <row r="744">
          <cell r="F744">
            <v>99999177</v>
          </cell>
          <cell r="G744" t="str">
            <v>ダミー</v>
          </cell>
        </row>
        <row r="745">
          <cell r="F745">
            <v>99999178</v>
          </cell>
          <cell r="G745" t="str">
            <v>ダミー</v>
          </cell>
        </row>
        <row r="746">
          <cell r="F746">
            <v>99999179</v>
          </cell>
          <cell r="G746" t="str">
            <v>ダミー</v>
          </cell>
        </row>
        <row r="747">
          <cell r="F747">
            <v>99999180</v>
          </cell>
          <cell r="G747" t="str">
            <v>ダミー</v>
          </cell>
        </row>
        <row r="748">
          <cell r="F748">
            <v>99999181</v>
          </cell>
          <cell r="G748" t="str">
            <v>ダミー</v>
          </cell>
        </row>
        <row r="749">
          <cell r="F749">
            <v>99999182</v>
          </cell>
          <cell r="G749" t="str">
            <v>ダミー</v>
          </cell>
        </row>
        <row r="750">
          <cell r="F750">
            <v>99999183</v>
          </cell>
          <cell r="G750" t="str">
            <v>ダミー</v>
          </cell>
        </row>
        <row r="751">
          <cell r="F751">
            <v>99999184</v>
          </cell>
          <cell r="G751" t="str">
            <v>ダミー</v>
          </cell>
        </row>
        <row r="752">
          <cell r="F752">
            <v>99999185</v>
          </cell>
          <cell r="G752" t="str">
            <v>ダミー</v>
          </cell>
        </row>
        <row r="753">
          <cell r="F753">
            <v>99999186</v>
          </cell>
          <cell r="G753" t="str">
            <v>ダミー</v>
          </cell>
        </row>
        <row r="754">
          <cell r="F754">
            <v>99999187</v>
          </cell>
          <cell r="G754" t="str">
            <v>ダミー</v>
          </cell>
        </row>
        <row r="755">
          <cell r="F755">
            <v>99999188</v>
          </cell>
          <cell r="G755" t="str">
            <v>ダミー</v>
          </cell>
        </row>
        <row r="756">
          <cell r="F756">
            <v>99999189</v>
          </cell>
          <cell r="G756" t="str">
            <v>ダミー</v>
          </cell>
        </row>
        <row r="757">
          <cell r="F757">
            <v>99999190</v>
          </cell>
          <cell r="G757" t="str">
            <v>ダミー</v>
          </cell>
        </row>
        <row r="758">
          <cell r="F758">
            <v>99999191</v>
          </cell>
          <cell r="G758" t="str">
            <v>ダミー</v>
          </cell>
        </row>
        <row r="759">
          <cell r="F759">
            <v>99999192</v>
          </cell>
          <cell r="G759" t="str">
            <v>ダミー</v>
          </cell>
        </row>
        <row r="760">
          <cell r="F760">
            <v>99999193</v>
          </cell>
          <cell r="G760" t="str">
            <v>ダミー</v>
          </cell>
        </row>
        <row r="761">
          <cell r="F761">
            <v>99999194</v>
          </cell>
          <cell r="G761" t="str">
            <v>ダミー</v>
          </cell>
        </row>
        <row r="762">
          <cell r="F762">
            <v>99999195</v>
          </cell>
          <cell r="G762" t="str">
            <v>ダミー</v>
          </cell>
        </row>
        <row r="763">
          <cell r="F763">
            <v>99999196</v>
          </cell>
          <cell r="G763" t="str">
            <v>ダミー</v>
          </cell>
        </row>
        <row r="764">
          <cell r="F764">
            <v>99999197</v>
          </cell>
          <cell r="G764" t="str">
            <v>ダミー</v>
          </cell>
        </row>
        <row r="765">
          <cell r="F765">
            <v>99999198</v>
          </cell>
          <cell r="G765" t="str">
            <v>ダミー</v>
          </cell>
        </row>
        <row r="766">
          <cell r="F766">
            <v>99999199</v>
          </cell>
          <cell r="G766" t="str">
            <v>ダミー</v>
          </cell>
        </row>
        <row r="767">
          <cell r="F767">
            <v>99999200</v>
          </cell>
          <cell r="G767" t="str">
            <v>ダミー</v>
          </cell>
        </row>
        <row r="768">
          <cell r="F768">
            <v>99999201</v>
          </cell>
          <cell r="G768" t="str">
            <v>ダミー</v>
          </cell>
        </row>
        <row r="769">
          <cell r="F769">
            <v>99999202</v>
          </cell>
          <cell r="G769" t="str">
            <v>ダミー</v>
          </cell>
        </row>
        <row r="770">
          <cell r="F770">
            <v>99999203</v>
          </cell>
          <cell r="G770" t="str">
            <v>ダミー</v>
          </cell>
        </row>
        <row r="771">
          <cell r="F771">
            <v>99999204</v>
          </cell>
          <cell r="G771" t="str">
            <v>ダミー</v>
          </cell>
        </row>
        <row r="772">
          <cell r="F772">
            <v>99999205</v>
          </cell>
          <cell r="G772" t="str">
            <v>ダミー</v>
          </cell>
        </row>
        <row r="773">
          <cell r="F773">
            <v>99999206</v>
          </cell>
          <cell r="G773" t="str">
            <v>ダミー</v>
          </cell>
        </row>
        <row r="774">
          <cell r="F774">
            <v>99999207</v>
          </cell>
          <cell r="G774" t="str">
            <v>ダミー</v>
          </cell>
        </row>
        <row r="775">
          <cell r="F775">
            <v>99999208</v>
          </cell>
          <cell r="G775" t="str">
            <v>ダミー</v>
          </cell>
        </row>
        <row r="776">
          <cell r="F776">
            <v>99999209</v>
          </cell>
          <cell r="G776" t="str">
            <v>ダミー</v>
          </cell>
        </row>
        <row r="777">
          <cell r="F777">
            <v>99999210</v>
          </cell>
          <cell r="G777" t="str">
            <v>ダミー</v>
          </cell>
        </row>
        <row r="778">
          <cell r="F778">
            <v>99999211</v>
          </cell>
          <cell r="G778" t="str">
            <v>ダミー</v>
          </cell>
        </row>
        <row r="779">
          <cell r="F779">
            <v>99999212</v>
          </cell>
          <cell r="G779" t="str">
            <v>ダミー</v>
          </cell>
        </row>
        <row r="780">
          <cell r="F780">
            <v>99999213</v>
          </cell>
          <cell r="G780" t="str">
            <v>ダミー</v>
          </cell>
        </row>
        <row r="781">
          <cell r="F781">
            <v>99999214</v>
          </cell>
          <cell r="G781" t="str">
            <v>ダミー</v>
          </cell>
        </row>
        <row r="782">
          <cell r="F782">
            <v>99999215</v>
          </cell>
          <cell r="G782" t="str">
            <v>ダミー</v>
          </cell>
        </row>
        <row r="783">
          <cell r="F783">
            <v>99999216</v>
          </cell>
          <cell r="G783" t="str">
            <v>ダミー</v>
          </cell>
        </row>
        <row r="784">
          <cell r="F784">
            <v>99999217</v>
          </cell>
          <cell r="G784" t="str">
            <v>ダミー</v>
          </cell>
        </row>
        <row r="785">
          <cell r="F785">
            <v>99999218</v>
          </cell>
          <cell r="G785" t="str">
            <v>ダミー</v>
          </cell>
        </row>
        <row r="786">
          <cell r="F786">
            <v>99999219</v>
          </cell>
          <cell r="G786" t="str">
            <v>ダミー</v>
          </cell>
        </row>
        <row r="787">
          <cell r="F787">
            <v>99999220</v>
          </cell>
          <cell r="G787" t="str">
            <v>ダミー</v>
          </cell>
        </row>
        <row r="788">
          <cell r="F788">
            <v>99999221</v>
          </cell>
          <cell r="G788" t="str">
            <v>ダミー</v>
          </cell>
        </row>
        <row r="789">
          <cell r="F789">
            <v>99999222</v>
          </cell>
          <cell r="G789" t="str">
            <v>ダミー</v>
          </cell>
        </row>
        <row r="790">
          <cell r="F790">
            <v>99999223</v>
          </cell>
          <cell r="G790" t="str">
            <v>ダミー</v>
          </cell>
        </row>
        <row r="791">
          <cell r="F791">
            <v>99999224</v>
          </cell>
          <cell r="G791" t="str">
            <v>ダミー</v>
          </cell>
        </row>
        <row r="792">
          <cell r="F792">
            <v>99999225</v>
          </cell>
          <cell r="G792" t="str">
            <v>ダミー</v>
          </cell>
        </row>
        <row r="793">
          <cell r="F793">
            <v>99999226</v>
          </cell>
          <cell r="G793" t="str">
            <v>ダミー</v>
          </cell>
        </row>
        <row r="794">
          <cell r="F794">
            <v>99999227</v>
          </cell>
          <cell r="G794" t="str">
            <v>ダミー</v>
          </cell>
        </row>
        <row r="795">
          <cell r="F795">
            <v>99999228</v>
          </cell>
          <cell r="G795" t="str">
            <v>ダミー</v>
          </cell>
        </row>
        <row r="796">
          <cell r="F796">
            <v>99999229</v>
          </cell>
          <cell r="G796" t="str">
            <v>ダミー</v>
          </cell>
        </row>
        <row r="797">
          <cell r="F797">
            <v>99999230</v>
          </cell>
          <cell r="G797" t="str">
            <v>ダミー</v>
          </cell>
        </row>
        <row r="798">
          <cell r="F798">
            <v>99999231</v>
          </cell>
          <cell r="G798" t="str">
            <v>ダミー</v>
          </cell>
        </row>
        <row r="799">
          <cell r="F799">
            <v>99999232</v>
          </cell>
          <cell r="G799" t="str">
            <v>ダミー</v>
          </cell>
        </row>
        <row r="800">
          <cell r="F800">
            <v>99999233</v>
          </cell>
          <cell r="G800" t="str">
            <v>ダミー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価表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Ｃ－ｏｎｅ工法 "/>
      <sheetName val="C-one単価 "/>
      <sheetName val="実施単価"/>
      <sheetName val="ＥＸ工法 "/>
      <sheetName val="ＥＸ単価  "/>
      <sheetName val="Sheet1"/>
      <sheetName val="本管数量"/>
      <sheetName val="ＩＮＰ単価 "/>
      <sheetName val="ＩＮＰ工法"/>
      <sheetName val="ＩＣＰ単価"/>
      <sheetName val="ＩＣＰ工法"/>
      <sheetName val="ＩＣＰ（ガ）単価"/>
      <sheetName val="ＩＣＰ工法（ガ）"/>
      <sheetName val="ＳＺ単価"/>
      <sheetName val="SZ工法"/>
      <sheetName val="ΩＬ(R)単価 "/>
      <sheetName val="ΩＬ(R)工法 "/>
      <sheetName val="ALZ単価"/>
      <sheetName val="ALZ工法"/>
      <sheetName val="ＰＦ単価"/>
      <sheetName val="ＰＦ工法"/>
      <sheetName val="FFT-S単価"/>
      <sheetName val="FFT-S工法"/>
      <sheetName val="表紙"/>
      <sheetName val="総括情報"/>
      <sheetName val="工事金"/>
      <sheetName val="内訳書"/>
      <sheetName val="取付管ＩＣＰ工法"/>
      <sheetName val="附帯工"/>
      <sheetName val="取付数量"/>
      <sheetName val="管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撮影あり"/>
      <sheetName val="撮影なし"/>
    </sheetNames>
    <sheetDataSet>
      <sheetData sheetId="0" refreshError="1"/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かがみ"/>
      <sheetName val="配水管路図デジタル"/>
      <sheetName val="配水管路図アナログ"/>
      <sheetName val="代価表"/>
    </sheetNames>
    <sheetDataSet>
      <sheetData sheetId="0"/>
      <sheetData sheetId="1"/>
      <sheetData sheetId="2"/>
      <sheetData sheetId="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台帳 (2)"/>
      <sheetName val="台帳"/>
      <sheetName val="OH履歴"/>
      <sheetName val="計画年度"/>
      <sheetName val="OH履歴 (2)"/>
      <sheetName val="状況"/>
      <sheetName val="運転時間"/>
      <sheetName val="Ｐ場台帳2"/>
      <sheetName val="Sheet1"/>
      <sheetName val="通報装置"/>
      <sheetName val="更新計画資料"/>
      <sheetName val="牧の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ID</v>
          </cell>
          <cell r="B1" t="str">
            <v>設備番号</v>
          </cell>
          <cell r="C1" t="str">
            <v>施設№</v>
          </cell>
          <cell r="D1" t="str">
            <v>ポンプ場名</v>
          </cell>
          <cell r="E1" t="str">
            <v>住宅地図</v>
          </cell>
          <cell r="F1" t="str">
            <v>工区</v>
          </cell>
          <cell r="G1" t="str">
            <v>処理区</v>
          </cell>
          <cell r="H1" t="str">
            <v>分区</v>
          </cell>
          <cell r="I1" t="str">
            <v>路線</v>
          </cell>
          <cell r="J1" t="str">
            <v>場　所</v>
          </cell>
          <cell r="K1" t="str">
            <v>No</v>
          </cell>
          <cell r="L1" t="str">
            <v>種類</v>
          </cell>
          <cell r="M1" t="str">
            <v>ポンプメ－カ－</v>
          </cell>
          <cell r="N1" t="str">
            <v>種　別</v>
          </cell>
          <cell r="O1" t="str">
            <v>型式</v>
          </cell>
          <cell r="P1" t="str">
            <v>製造番号</v>
          </cell>
          <cell r="Q1" t="str">
            <v>ｺﾈｸｼｮﾝｻｲｽﾞ</v>
          </cell>
          <cell r="R1" t="str">
            <v>吐出量＝/min</v>
          </cell>
          <cell r="S1" t="str">
            <v>揚程ｍ</v>
          </cell>
          <cell r="T1" t="str">
            <v>定格出力</v>
          </cell>
          <cell r="U1" t="str">
            <v>定格電流</v>
          </cell>
          <cell r="V1" t="str">
            <v>口径mm</v>
          </cell>
          <cell r="W1" t="str">
            <v>重量Kg</v>
          </cell>
          <cell r="X1" t="str">
            <v>信号伝達方法</v>
          </cell>
          <cell r="Y1" t="str">
            <v>供用開始</v>
          </cell>
          <cell r="Z1" t="str">
            <v>製造年月</v>
          </cell>
          <cell r="AA1" t="str">
            <v>前回ＯＨ</v>
          </cell>
          <cell r="AB1" t="str">
            <v>電話番号</v>
          </cell>
          <cell r="AC1" t="str">
            <v>施工業者</v>
          </cell>
          <cell r="AD1" t="str">
            <v>前回整備業者</v>
          </cell>
          <cell r="AE1" t="str">
            <v>前回整備内容</v>
          </cell>
          <cell r="AF1" t="str">
            <v>前回整備費用</v>
          </cell>
          <cell r="AG1" t="str">
            <v>丁字鍵</v>
          </cell>
          <cell r="AH1" t="str">
            <v>コルソス鍵</v>
          </cell>
          <cell r="AI1" t="str">
            <v>電気図面</v>
          </cell>
          <cell r="AJ1" t="str">
            <v>施工年度</v>
          </cell>
          <cell r="AK1" t="str">
            <v>契約電力(低圧動力）</v>
          </cell>
          <cell r="AL1" t="str">
            <v>契約電力(電灯）</v>
          </cell>
          <cell r="AM1" t="str">
            <v>備  考</v>
          </cell>
          <cell r="AN1" t="str">
            <v>施設遠景</v>
          </cell>
          <cell r="AO1" t="str">
            <v>ポンプ写真1</v>
          </cell>
          <cell r="AP1" t="str">
            <v>ポンプ写真2</v>
          </cell>
          <cell r="AQ1" t="str">
            <v>電力メーター取替200V</v>
          </cell>
          <cell r="AR1" t="str">
            <v>電灯メーター取替100V</v>
          </cell>
          <cell r="AS1" t="str">
            <v>台帳図</v>
          </cell>
          <cell r="AT1" t="str">
            <v>圧送管種類</v>
          </cell>
          <cell r="AU1" t="str">
            <v>圧送管口径</v>
          </cell>
          <cell r="AV1" t="str">
            <v>圧送管延長</v>
          </cell>
          <cell r="AW1" t="str">
            <v>前回整備時の運転時間</v>
          </cell>
          <cell r="AX1" t="str">
            <v>年間運転時間</v>
          </cell>
        </row>
        <row r="2">
          <cell r="A2">
            <v>1</v>
          </cell>
          <cell r="B2" t="str">
            <v>1-1</v>
          </cell>
          <cell r="C2">
            <v>1</v>
          </cell>
          <cell r="D2" t="str">
            <v>放光寺</v>
          </cell>
          <cell r="E2" t="str">
            <v>67-Ｇ-1</v>
          </cell>
          <cell r="F2" t="str">
            <v>北工区</v>
          </cell>
          <cell r="G2" t="str">
            <v>宮渕</v>
          </cell>
          <cell r="J2" t="str">
            <v xml:space="preserve"> 蟻ケ崎4-11-11</v>
          </cell>
          <cell r="K2" t="str">
            <v>1</v>
          </cell>
          <cell r="L2" t="str">
            <v>中継</v>
          </cell>
          <cell r="M2" t="str">
            <v>久保田鉄工㈱</v>
          </cell>
          <cell r="N2" t="str">
            <v>ボルテックス</v>
          </cell>
          <cell r="O2" t="str">
            <v>TOS-37USL</v>
          </cell>
          <cell r="P2" t="str">
            <v>A12950101</v>
          </cell>
          <cell r="R2">
            <v>0.7</v>
          </cell>
          <cell r="S2">
            <v>7</v>
          </cell>
          <cell r="T2">
            <v>3.7</v>
          </cell>
          <cell r="U2">
            <v>15</v>
          </cell>
          <cell r="V2">
            <v>100</v>
          </cell>
          <cell r="W2">
            <v>140</v>
          </cell>
          <cell r="X2" t="str">
            <v xml:space="preserve"> 通報装置(ｺﾙｿｽ CS-D6) H.9.7切替</v>
          </cell>
          <cell r="Y2" t="str">
            <v>S60/5</v>
          </cell>
          <cell r="Z2">
            <v>31168</v>
          </cell>
          <cell r="AA2" t="str">
            <v>H11</v>
          </cell>
          <cell r="AB2" t="str">
            <v xml:space="preserve"> 34-2136</v>
          </cell>
          <cell r="AC2" t="str">
            <v>伊東産業㈱</v>
          </cell>
          <cell r="AD2" t="str">
            <v>中信電機㈱</v>
          </cell>
          <cell r="AE2" t="str">
            <v>Ｐ　オーバーホール　盤塗装（Ｈ１１）　　　　　　　　　　　　　　　　　コルソス電池交換（Ｈ１４）</v>
          </cell>
          <cell r="AG2" t="str">
            <v>-1</v>
          </cell>
          <cell r="AH2" t="str">
            <v>0</v>
          </cell>
          <cell r="AI2" t="str">
            <v>0</v>
          </cell>
          <cell r="AJ2" t="str">
            <v>S59年度</v>
          </cell>
          <cell r="AK2" t="str">
            <v>9</v>
          </cell>
          <cell r="AL2" t="str">
            <v>15</v>
          </cell>
          <cell r="AM2" t="str">
            <v>H15.6 引き込み用ブレーカー取替（信州電機産業㈱）</v>
          </cell>
          <cell r="AN2" t="str">
            <v>#..\..\写真\管路担当写真\ＭＨＰ\遠景\001放光寺.jpg#</v>
          </cell>
          <cell r="AS2" t="str">
            <v>B4-5-2</v>
          </cell>
          <cell r="AT2" t="str">
            <v>VP</v>
          </cell>
          <cell r="AU2">
            <v>125</v>
          </cell>
          <cell r="AV2">
            <v>30.3</v>
          </cell>
        </row>
        <row r="3">
          <cell r="A3">
            <v>2</v>
          </cell>
          <cell r="B3" t="str">
            <v>1-2</v>
          </cell>
          <cell r="C3">
            <v>1</v>
          </cell>
          <cell r="D3" t="str">
            <v>放光寺</v>
          </cell>
          <cell r="E3" t="str">
            <v>67-Ｇ-1</v>
          </cell>
          <cell r="F3" t="str">
            <v>北工区</v>
          </cell>
          <cell r="G3" t="str">
            <v>宮渕</v>
          </cell>
          <cell r="J3" t="str">
            <v xml:space="preserve"> 蟻ケ崎4-11-11</v>
          </cell>
          <cell r="K3" t="str">
            <v>2</v>
          </cell>
          <cell r="L3" t="str">
            <v>中継</v>
          </cell>
          <cell r="M3" t="str">
            <v>久保田鉄工㈱</v>
          </cell>
          <cell r="N3" t="str">
            <v>ボルテックス</v>
          </cell>
          <cell r="O3" t="str">
            <v>TOS-37USL</v>
          </cell>
          <cell r="P3" t="str">
            <v>A12950102</v>
          </cell>
          <cell r="R3">
            <v>0.7</v>
          </cell>
          <cell r="S3">
            <v>7</v>
          </cell>
          <cell r="T3">
            <v>3.7</v>
          </cell>
          <cell r="U3">
            <v>15</v>
          </cell>
          <cell r="V3">
            <v>100</v>
          </cell>
          <cell r="W3">
            <v>140</v>
          </cell>
          <cell r="X3" t="str">
            <v xml:space="preserve"> 通報装置(ｺﾙｿｽ CS-D6) H.9.7切替</v>
          </cell>
          <cell r="Y3" t="str">
            <v>S60/5</v>
          </cell>
          <cell r="Z3">
            <v>31168</v>
          </cell>
          <cell r="AA3" t="str">
            <v>H11</v>
          </cell>
          <cell r="AB3" t="str">
            <v xml:space="preserve"> 34-2136</v>
          </cell>
          <cell r="AC3" t="str">
            <v>伊東産業㈱</v>
          </cell>
          <cell r="AD3" t="str">
            <v>中信電機㈱</v>
          </cell>
          <cell r="AE3" t="str">
            <v>Ｐ　オーバーホール　盤塗装（Ｈ１１）　　　　　　　　　　　　　コルソス電池交換（Ｈ１４）</v>
          </cell>
          <cell r="AG3" t="str">
            <v>-1</v>
          </cell>
          <cell r="AH3" t="str">
            <v>0</v>
          </cell>
          <cell r="AI3" t="str">
            <v>-1</v>
          </cell>
          <cell r="AJ3" t="str">
            <v>S59年度</v>
          </cell>
          <cell r="AK3" t="str">
            <v>9</v>
          </cell>
          <cell r="AL3" t="str">
            <v>15</v>
          </cell>
          <cell r="AS3" t="str">
            <v>B4-5-2</v>
          </cell>
          <cell r="AT3" t="str">
            <v>VP</v>
          </cell>
          <cell r="AU3">
            <v>125</v>
          </cell>
          <cell r="AV3">
            <v>30.3</v>
          </cell>
        </row>
        <row r="4">
          <cell r="A4">
            <v>3</v>
          </cell>
          <cell r="B4" t="str">
            <v>2-1</v>
          </cell>
          <cell r="C4">
            <v>2</v>
          </cell>
          <cell r="D4" t="str">
            <v>庄内</v>
          </cell>
          <cell r="E4" t="str">
            <v>125-G-4</v>
          </cell>
          <cell r="F4" t="str">
            <v>南工区</v>
          </cell>
          <cell r="G4" t="str">
            <v>宮渕</v>
          </cell>
          <cell r="J4" t="str">
            <v xml:space="preserve"> 庄内1-1-32</v>
          </cell>
          <cell r="K4" t="str">
            <v>1</v>
          </cell>
          <cell r="L4" t="str">
            <v>中継</v>
          </cell>
          <cell r="M4" t="str">
            <v>新明和工業㈱</v>
          </cell>
          <cell r="N4" t="str">
            <v>吸込みｽｸﾘｭｰ</v>
          </cell>
          <cell r="O4" t="str">
            <v>CW80-P100B</v>
          </cell>
          <cell r="P4" t="str">
            <v>0057-995</v>
          </cell>
          <cell r="Q4" t="str">
            <v>80-100</v>
          </cell>
          <cell r="R4">
            <v>0.6</v>
          </cell>
          <cell r="S4">
            <v>9.5</v>
          </cell>
          <cell r="T4">
            <v>2.2000000000000002</v>
          </cell>
          <cell r="U4">
            <v>9.6</v>
          </cell>
          <cell r="V4">
            <v>100</v>
          </cell>
          <cell r="W4">
            <v>58</v>
          </cell>
          <cell r="X4" t="str">
            <v>テレメータ  SAS- 10 （富士電気）</v>
          </cell>
          <cell r="Y4" t="str">
            <v>S61/12</v>
          </cell>
          <cell r="AC4" t="str">
            <v>伊東産業㈱</v>
          </cell>
          <cell r="AG4" t="str">
            <v>0</v>
          </cell>
          <cell r="AH4" t="str">
            <v>0</v>
          </cell>
          <cell r="AI4" t="str">
            <v>0</v>
          </cell>
          <cell r="AK4" t="str">
            <v>6</v>
          </cell>
          <cell r="AL4" t="str">
            <v>15</v>
          </cell>
          <cell r="AM4" t="str">
            <v>（Ｈ１０）補助リレー取替（Ｈ１２）ﾌﾛｰﾄｽｲｯﾁ２個取替</v>
          </cell>
          <cell r="AN4" t="str">
            <v>#..\..\写真\管路担当写真\ＭＨＰ\遠景\002庄内.jpg#</v>
          </cell>
          <cell r="AS4" t="str">
            <v>C4-16-4</v>
          </cell>
          <cell r="AT4" t="str">
            <v>VP</v>
          </cell>
          <cell r="AU4">
            <v>100</v>
          </cell>
          <cell r="AV4">
            <v>189.2</v>
          </cell>
        </row>
        <row r="5">
          <cell r="A5">
            <v>4</v>
          </cell>
          <cell r="B5" t="str">
            <v>2-2</v>
          </cell>
          <cell r="C5">
            <v>2</v>
          </cell>
          <cell r="D5" t="str">
            <v>庄内</v>
          </cell>
          <cell r="E5" t="str">
            <v>125-G-4</v>
          </cell>
          <cell r="F5" t="str">
            <v>南工区</v>
          </cell>
          <cell r="G5" t="str">
            <v>宮渕</v>
          </cell>
          <cell r="J5" t="str">
            <v xml:space="preserve"> 庄内1-1-32</v>
          </cell>
          <cell r="K5" t="str">
            <v>2</v>
          </cell>
          <cell r="L5" t="str">
            <v>中継</v>
          </cell>
          <cell r="M5" t="str">
            <v>新明和工業㈱</v>
          </cell>
          <cell r="N5" t="str">
            <v>吸込みｽｸﾘｭｰ</v>
          </cell>
          <cell r="O5" t="str">
            <v>CW80-P100B</v>
          </cell>
          <cell r="P5" t="str">
            <v>0353-573</v>
          </cell>
          <cell r="Q5" t="str">
            <v>80-100</v>
          </cell>
          <cell r="R5">
            <v>0.8</v>
          </cell>
          <cell r="S5">
            <v>10.5</v>
          </cell>
          <cell r="T5">
            <v>2.2000000000000002</v>
          </cell>
          <cell r="U5">
            <v>9.6</v>
          </cell>
          <cell r="V5">
            <v>100</v>
          </cell>
          <cell r="W5">
            <v>70</v>
          </cell>
          <cell r="X5" t="str">
            <v>テレメータ  SAS- 10 （富士電気）</v>
          </cell>
          <cell r="Y5" t="str">
            <v>S61/12</v>
          </cell>
          <cell r="Z5">
            <v>36526</v>
          </cell>
          <cell r="AC5" t="str">
            <v>伊東産業㈱</v>
          </cell>
          <cell r="AD5" t="str">
            <v>中信電機㈱</v>
          </cell>
          <cell r="AE5" t="str">
            <v>H11 取替　撤去品(8777-160)はOH後　村井第１　２号ポンプへ</v>
          </cell>
          <cell r="AG5" t="str">
            <v>0</v>
          </cell>
          <cell r="AH5" t="str">
            <v>0</v>
          </cell>
          <cell r="AI5" t="str">
            <v>0</v>
          </cell>
          <cell r="AK5" t="str">
            <v>6</v>
          </cell>
          <cell r="AL5" t="str">
            <v>15</v>
          </cell>
          <cell r="AM5" t="str">
            <v xml:space="preserve"> （ H4.2） 2号更新　（Ｈ１０）補助リレー取替　（Ｈ１２）ﾌﾛｰﾄｽｲｯﾁ２個取替</v>
          </cell>
          <cell r="AS5" t="str">
            <v>C4-16-4</v>
          </cell>
          <cell r="AT5" t="str">
            <v>VP</v>
          </cell>
          <cell r="AU5">
            <v>100</v>
          </cell>
          <cell r="AV5">
            <v>189.2</v>
          </cell>
        </row>
        <row r="6">
          <cell r="A6">
            <v>5</v>
          </cell>
          <cell r="B6" t="str">
            <v>3-1</v>
          </cell>
          <cell r="C6">
            <v>3</v>
          </cell>
          <cell r="D6" t="str">
            <v>原</v>
          </cell>
          <cell r="E6" t="str">
            <v>25-F-4</v>
          </cell>
          <cell r="F6" t="str">
            <v>北工区</v>
          </cell>
          <cell r="G6" t="str">
            <v>宮渕</v>
          </cell>
          <cell r="J6" t="str">
            <v xml:space="preserve"> 原１４</v>
          </cell>
          <cell r="K6" t="str">
            <v>1</v>
          </cell>
          <cell r="L6" t="str">
            <v>中継</v>
          </cell>
          <cell r="M6" t="str">
            <v>新明和工業㈱</v>
          </cell>
          <cell r="N6" t="str">
            <v>吸込みｽｸﾘｭｰ</v>
          </cell>
          <cell r="O6" t="str">
            <v>CW80-P100B</v>
          </cell>
          <cell r="P6" t="str">
            <v>9434-104</v>
          </cell>
          <cell r="Q6" t="str">
            <v>80-100</v>
          </cell>
          <cell r="R6">
            <v>0.6</v>
          </cell>
          <cell r="S6">
            <v>11.5</v>
          </cell>
          <cell r="T6">
            <v>3.7</v>
          </cell>
          <cell r="U6">
            <v>15.7</v>
          </cell>
          <cell r="V6">
            <v>100</v>
          </cell>
          <cell r="W6">
            <v>70</v>
          </cell>
          <cell r="X6" t="str">
            <v>テレメータ  SAS- 10 （富士電気）</v>
          </cell>
          <cell r="Y6" t="str">
            <v xml:space="preserve"> S63/4</v>
          </cell>
          <cell r="AC6" t="str">
            <v>伊東産業㈱</v>
          </cell>
          <cell r="AE6" t="str">
            <v>(H11)入替（ 村井第１から9434-104をＯＨ後→原へ　H12年度入っていたNo1 6769-030整備後予備機へ）</v>
          </cell>
          <cell r="AG6" t="str">
            <v>0</v>
          </cell>
          <cell r="AH6" t="str">
            <v>0</v>
          </cell>
          <cell r="AI6" t="str">
            <v>0</v>
          </cell>
          <cell r="AN6" t="str">
            <v>#..\..\..\My Documents\My Pictures\管路担当写真\ＭＨＰ\遠景\003原.JPG#</v>
          </cell>
        </row>
        <row r="7">
          <cell r="A7">
            <v>6</v>
          </cell>
          <cell r="B7" t="str">
            <v>3-2</v>
          </cell>
          <cell r="C7">
            <v>3</v>
          </cell>
          <cell r="D7" t="str">
            <v>原</v>
          </cell>
          <cell r="E7" t="str">
            <v>16</v>
          </cell>
          <cell r="F7" t="str">
            <v>南工区</v>
          </cell>
          <cell r="G7" t="str">
            <v>宮渕</v>
          </cell>
          <cell r="J7" t="str">
            <v xml:space="preserve"> 原１４</v>
          </cell>
          <cell r="K7" t="str">
            <v>2</v>
          </cell>
          <cell r="L7" t="str">
            <v>中継</v>
          </cell>
          <cell r="M7" t="str">
            <v>新明和工業㈱</v>
          </cell>
          <cell r="N7" t="str">
            <v>吸込みｽｸﾘｭｰ</v>
          </cell>
          <cell r="O7" t="str">
            <v>CW80-P100B</v>
          </cell>
          <cell r="P7" t="str">
            <v>9434-109</v>
          </cell>
          <cell r="Q7" t="str">
            <v>80-100</v>
          </cell>
          <cell r="R7">
            <v>0.6</v>
          </cell>
          <cell r="S7">
            <v>11.5</v>
          </cell>
          <cell r="T7">
            <v>3.7</v>
          </cell>
          <cell r="U7">
            <v>15.7</v>
          </cell>
          <cell r="V7">
            <v>100</v>
          </cell>
          <cell r="W7">
            <v>70</v>
          </cell>
          <cell r="X7" t="str">
            <v>テレメータ  SAS- 10 （富士電気）</v>
          </cell>
          <cell r="Y7" t="str">
            <v xml:space="preserve"> S63/4</v>
          </cell>
          <cell r="AC7" t="str">
            <v>伊東産業㈱</v>
          </cell>
          <cell r="AE7" t="str">
            <v>(H11)入替（ 村井第１から9434-109をＯＨ後→原へH12年度入っていたNo1 6769-031整備後予備機へ）</v>
          </cell>
          <cell r="AG7" t="str">
            <v>-1</v>
          </cell>
          <cell r="AH7" t="str">
            <v>0</v>
          </cell>
          <cell r="AI7" t="str">
            <v>0</v>
          </cell>
        </row>
        <row r="8">
          <cell r="A8">
            <v>7</v>
          </cell>
          <cell r="B8" t="str">
            <v>4-1</v>
          </cell>
          <cell r="C8">
            <v>4</v>
          </cell>
          <cell r="D8" t="str">
            <v>宮渕</v>
          </cell>
          <cell r="E8" t="str">
            <v>77-J-1</v>
          </cell>
          <cell r="F8" t="str">
            <v>北工区</v>
          </cell>
          <cell r="G8" t="str">
            <v>宮渕</v>
          </cell>
          <cell r="J8" t="str">
            <v xml:space="preserve"> 宮渕本村375-3</v>
          </cell>
          <cell r="K8" t="str">
            <v>1</v>
          </cell>
          <cell r="L8" t="str">
            <v>中継</v>
          </cell>
          <cell r="M8" t="str">
            <v>久保田鉄工㈱</v>
          </cell>
          <cell r="N8" t="str">
            <v>ﾘﾌﾄ式水中ﾎﾟﾝﾌﾟ</v>
          </cell>
          <cell r="O8" t="str">
            <v>KS-F3</v>
          </cell>
          <cell r="P8" t="str">
            <v>A17140101</v>
          </cell>
          <cell r="R8">
            <v>0.6</v>
          </cell>
          <cell r="S8">
            <v>8.8000000000000007</v>
          </cell>
          <cell r="T8">
            <v>2.2000000000000002</v>
          </cell>
          <cell r="U8">
            <v>9.6</v>
          </cell>
          <cell r="V8">
            <v>80</v>
          </cell>
          <cell r="W8">
            <v>90</v>
          </cell>
          <cell r="X8" t="str">
            <v>通報装置(ｺﾙｿｽ CS-D7)</v>
          </cell>
          <cell r="Y8" t="str">
            <v>S63/3</v>
          </cell>
          <cell r="Z8">
            <v>32174</v>
          </cell>
          <cell r="AA8" t="str">
            <v>H11</v>
          </cell>
          <cell r="AC8" t="str">
            <v xml:space="preserve"> 清水口 建設</v>
          </cell>
          <cell r="AD8" t="str">
            <v>中信電機㈱</v>
          </cell>
          <cell r="AG8" t="str">
            <v>-1</v>
          </cell>
          <cell r="AH8" t="str">
            <v>-1</v>
          </cell>
          <cell r="AI8" t="str">
            <v>0</v>
          </cell>
          <cell r="AK8" t="str">
            <v>6</v>
          </cell>
          <cell r="AL8" t="str">
            <v>15</v>
          </cell>
          <cell r="AM8" t="str">
            <v>平成１４年６月盤移設及びＴＭからコルソスへ変更</v>
          </cell>
          <cell r="AN8" t="str">
            <v>#..\..\..\My Documents\My Pictures\管路担当写真\ＭＨＰ\遠景\004宮渕.JPG#</v>
          </cell>
        </row>
        <row r="9">
          <cell r="A9">
            <v>8</v>
          </cell>
          <cell r="B9" t="str">
            <v>4-2</v>
          </cell>
          <cell r="C9">
            <v>4</v>
          </cell>
          <cell r="D9" t="str">
            <v>宮渕</v>
          </cell>
          <cell r="E9" t="str">
            <v>49</v>
          </cell>
          <cell r="F9" t="str">
            <v>北工区</v>
          </cell>
          <cell r="G9" t="str">
            <v>宮渕</v>
          </cell>
          <cell r="J9" t="str">
            <v xml:space="preserve"> 宮渕本村375-3</v>
          </cell>
          <cell r="K9" t="str">
            <v>2</v>
          </cell>
          <cell r="L9" t="str">
            <v>中継</v>
          </cell>
          <cell r="M9" t="str">
            <v>久保田鉄工㈱</v>
          </cell>
          <cell r="N9" t="str">
            <v>ﾘﾌﾄ式水中ﾎﾟﾝﾌﾟ</v>
          </cell>
          <cell r="O9" t="str">
            <v>KS-F3</v>
          </cell>
          <cell r="P9" t="str">
            <v>A17140102</v>
          </cell>
          <cell r="R9">
            <v>0.6</v>
          </cell>
          <cell r="S9">
            <v>8.8000000000000007</v>
          </cell>
          <cell r="T9">
            <v>2.2000000000000002</v>
          </cell>
          <cell r="U9">
            <v>9.6</v>
          </cell>
          <cell r="V9">
            <v>80</v>
          </cell>
          <cell r="W9">
            <v>90</v>
          </cell>
          <cell r="X9" t="str">
            <v>通報装置(ｺﾙｿｽ CS-D7)</v>
          </cell>
          <cell r="Y9" t="str">
            <v>S63/3</v>
          </cell>
          <cell r="Z9">
            <v>32174</v>
          </cell>
          <cell r="AA9" t="str">
            <v>H11</v>
          </cell>
          <cell r="AC9" t="str">
            <v xml:space="preserve"> 清水口 建設</v>
          </cell>
          <cell r="AD9" t="str">
            <v>中信電機㈱</v>
          </cell>
          <cell r="AG9" t="str">
            <v>0</v>
          </cell>
          <cell r="AH9" t="str">
            <v>0</v>
          </cell>
          <cell r="AI9" t="str">
            <v>-1</v>
          </cell>
          <cell r="AK9" t="str">
            <v>6</v>
          </cell>
          <cell r="AL9" t="str">
            <v>15</v>
          </cell>
          <cell r="AM9" t="str">
            <v>平成１４年６月盤移設及びＴＭからコルソスへ変更</v>
          </cell>
        </row>
        <row r="10">
          <cell r="A10">
            <v>9</v>
          </cell>
          <cell r="B10" t="str">
            <v>5-1</v>
          </cell>
          <cell r="C10">
            <v>5</v>
          </cell>
          <cell r="D10" t="str">
            <v>新橋</v>
          </cell>
          <cell r="E10" t="str">
            <v>44-F-2</v>
          </cell>
          <cell r="F10" t="str">
            <v>北工区</v>
          </cell>
          <cell r="G10" t="str">
            <v>宮渕</v>
          </cell>
          <cell r="J10" t="str">
            <v xml:space="preserve"> 島内7800-4</v>
          </cell>
          <cell r="K10" t="str">
            <v>1</v>
          </cell>
          <cell r="L10" t="str">
            <v>中継</v>
          </cell>
          <cell r="M10" t="str">
            <v>新明和工業㈱</v>
          </cell>
          <cell r="N10" t="str">
            <v>ﾌﾗｲﾎｲｰﾙ付水中ﾎﾟﾝﾌﾟ</v>
          </cell>
          <cell r="O10" t="str">
            <v>CWF100-P100</v>
          </cell>
          <cell r="P10" t="str">
            <v>0279-568</v>
          </cell>
          <cell r="Q10" t="str">
            <v>100</v>
          </cell>
          <cell r="R10">
            <v>0.7</v>
          </cell>
          <cell r="S10">
            <v>20</v>
          </cell>
          <cell r="T10">
            <v>5.5</v>
          </cell>
          <cell r="U10">
            <v>24</v>
          </cell>
          <cell r="V10">
            <v>100</v>
          </cell>
          <cell r="W10">
            <v>148</v>
          </cell>
          <cell r="X10" t="str">
            <v>テレメータ  SAS- 10 （富士電気）</v>
          </cell>
          <cell r="Y10" t="str">
            <v>H1/3</v>
          </cell>
          <cell r="Z10">
            <v>36192</v>
          </cell>
          <cell r="AA10" t="str">
            <v>H11</v>
          </cell>
          <cell r="AC10" t="str">
            <v>伊東産業㈱</v>
          </cell>
          <cell r="AD10" t="str">
            <v>PNC㈱</v>
          </cell>
          <cell r="AG10" t="str">
            <v>-1</v>
          </cell>
          <cell r="AI10" t="str">
            <v>-1</v>
          </cell>
          <cell r="AM10" t="str">
            <v>（Ｈ１０）排気ファン３台取替H15.8 フロート運転・停止用２ヶ取替</v>
          </cell>
          <cell r="AN10" t="str">
            <v>#..\..\..\My Documents\My Pictures\管路担当写真\ＭＨＰ\遠景\005新橋.JPG#</v>
          </cell>
        </row>
        <row r="11">
          <cell r="A11">
            <v>10</v>
          </cell>
          <cell r="B11" t="str">
            <v>5-2</v>
          </cell>
          <cell r="C11">
            <v>5</v>
          </cell>
          <cell r="D11" t="str">
            <v>新橋</v>
          </cell>
          <cell r="E11" t="str">
            <v>24</v>
          </cell>
          <cell r="F11" t="str">
            <v>北工区</v>
          </cell>
          <cell r="G11" t="str">
            <v>宮渕</v>
          </cell>
          <cell r="J11" t="str">
            <v xml:space="preserve"> 島内7800-4</v>
          </cell>
          <cell r="K11" t="str">
            <v>2</v>
          </cell>
          <cell r="L11" t="str">
            <v>中継</v>
          </cell>
          <cell r="M11" t="str">
            <v>新明和工業㈱</v>
          </cell>
          <cell r="N11" t="str">
            <v>ﾌﾗｲﾎｲｰﾙ付水中ﾎﾟﾝﾌﾟ</v>
          </cell>
          <cell r="O11" t="str">
            <v>CWF100-P100</v>
          </cell>
          <cell r="P11" t="str">
            <v>13727</v>
          </cell>
          <cell r="Q11" t="str">
            <v>100</v>
          </cell>
          <cell r="R11">
            <v>0.7</v>
          </cell>
          <cell r="S11">
            <v>20</v>
          </cell>
          <cell r="T11">
            <v>5.5</v>
          </cell>
          <cell r="U11">
            <v>24</v>
          </cell>
          <cell r="V11">
            <v>100</v>
          </cell>
          <cell r="W11">
            <v>148</v>
          </cell>
          <cell r="X11" t="str">
            <v>テレメータ  SAS- 10 （富士電気）</v>
          </cell>
          <cell r="Y11" t="str">
            <v>H1/3</v>
          </cell>
          <cell r="Z11">
            <v>32509</v>
          </cell>
          <cell r="AA11" t="str">
            <v>H12</v>
          </cell>
          <cell r="AC11" t="str">
            <v>伊東産業㈱</v>
          </cell>
          <cell r="AD11" t="str">
            <v>中信電機㈱</v>
          </cell>
          <cell r="AE11" t="str">
            <v>ベアリング・メカシール・ケーブル取替</v>
          </cell>
          <cell r="AF11" t="str">
            <v>283500</v>
          </cell>
          <cell r="AM11" t="str">
            <v>（Ｈ１０）排気ファン３台取替</v>
          </cell>
        </row>
        <row r="12">
          <cell r="A12">
            <v>11</v>
          </cell>
          <cell r="B12" t="str">
            <v>6-1</v>
          </cell>
          <cell r="C12">
            <v>6</v>
          </cell>
          <cell r="D12" t="str">
            <v>島内新橋第１</v>
          </cell>
          <cell r="E12" t="str">
            <v>56-E-2</v>
          </cell>
          <cell r="F12" t="str">
            <v>北工区</v>
          </cell>
          <cell r="G12" t="str">
            <v>宮渕</v>
          </cell>
          <cell r="J12" t="str">
            <v xml:space="preserve"> 島内新橋　3722</v>
          </cell>
          <cell r="K12" t="str">
            <v>1</v>
          </cell>
          <cell r="L12" t="str">
            <v>中継</v>
          </cell>
          <cell r="M12" t="str">
            <v>新明和工業㈱</v>
          </cell>
          <cell r="N12" t="str">
            <v>吸込みｽｸﾘｭｰ</v>
          </cell>
          <cell r="O12" t="str">
            <v>CW80-P100B</v>
          </cell>
          <cell r="P12" t="str">
            <v>9395-227</v>
          </cell>
          <cell r="Q12" t="str">
            <v>80-100</v>
          </cell>
          <cell r="R12">
            <v>0.37</v>
          </cell>
          <cell r="S12">
            <v>9.9600000000000009</v>
          </cell>
          <cell r="T12">
            <v>2.2000000000000002</v>
          </cell>
          <cell r="U12">
            <v>9.6</v>
          </cell>
          <cell r="V12">
            <v>100</v>
          </cell>
          <cell r="W12">
            <v>70</v>
          </cell>
          <cell r="X12" t="str">
            <v xml:space="preserve"> 通報装置(ｺﾙｿｽ CS-D6)</v>
          </cell>
          <cell r="Y12" t="str">
            <v>H5/3</v>
          </cell>
          <cell r="Z12">
            <v>34029</v>
          </cell>
          <cell r="AA12" t="str">
            <v>H12</v>
          </cell>
          <cell r="AB12" t="str">
            <v xml:space="preserve"> 47-9214</v>
          </cell>
          <cell r="AC12" t="str">
            <v xml:space="preserve"> ＰＮＣ㈱</v>
          </cell>
          <cell r="AD12" t="str">
            <v>中信電機㈱</v>
          </cell>
          <cell r="AG12" t="str">
            <v>0</v>
          </cell>
          <cell r="AH12" t="str">
            <v>0</v>
          </cell>
          <cell r="AI12" t="str">
            <v>-1</v>
          </cell>
          <cell r="AJ12" t="str">
            <v>H４施工分</v>
          </cell>
          <cell r="AN12" t="str">
            <v>#..\..\..\My Documents\My Pictures\管路担当写真\ＭＨＰ\遠景\006島内新橋第1.JPG#</v>
          </cell>
        </row>
        <row r="13">
          <cell r="A13">
            <v>12</v>
          </cell>
          <cell r="B13" t="str">
            <v>6-2</v>
          </cell>
          <cell r="C13">
            <v>6</v>
          </cell>
          <cell r="D13" t="str">
            <v>島内新橋第１</v>
          </cell>
          <cell r="E13" t="str">
            <v>31</v>
          </cell>
          <cell r="F13" t="str">
            <v>北工区</v>
          </cell>
          <cell r="G13" t="str">
            <v>宮渕</v>
          </cell>
          <cell r="J13" t="str">
            <v xml:space="preserve"> 島内新橋　3722</v>
          </cell>
          <cell r="K13" t="str">
            <v>2</v>
          </cell>
          <cell r="L13" t="str">
            <v>中継</v>
          </cell>
          <cell r="M13" t="str">
            <v>新明和工業㈱</v>
          </cell>
          <cell r="N13" t="str">
            <v>吸込みｽｸﾘｭｰ</v>
          </cell>
          <cell r="O13" t="str">
            <v>CW80-P100B</v>
          </cell>
          <cell r="P13" t="str">
            <v>9395-228</v>
          </cell>
          <cell r="Q13" t="str">
            <v>80-100</v>
          </cell>
          <cell r="R13">
            <v>0.37</v>
          </cell>
          <cell r="S13">
            <v>9.9600000000000009</v>
          </cell>
          <cell r="T13">
            <v>2.2000000000000002</v>
          </cell>
          <cell r="U13">
            <v>9.6</v>
          </cell>
          <cell r="V13">
            <v>100</v>
          </cell>
          <cell r="W13">
            <v>70</v>
          </cell>
          <cell r="X13" t="str">
            <v xml:space="preserve"> 通報装置(ｺﾙｿｽ CS-D6)</v>
          </cell>
          <cell r="Y13" t="str">
            <v>H5/3</v>
          </cell>
          <cell r="Z13">
            <v>34029</v>
          </cell>
          <cell r="AA13" t="str">
            <v>H12</v>
          </cell>
          <cell r="AB13" t="str">
            <v xml:space="preserve"> 47-9214</v>
          </cell>
          <cell r="AC13" t="str">
            <v xml:space="preserve"> ＰＮＣ㈱</v>
          </cell>
          <cell r="AD13" t="str">
            <v>中信電機㈱</v>
          </cell>
          <cell r="AG13" t="str">
            <v>0</v>
          </cell>
          <cell r="AH13" t="str">
            <v>0</v>
          </cell>
          <cell r="AI13" t="str">
            <v>-1</v>
          </cell>
          <cell r="AJ13" t="str">
            <v>H４施工分</v>
          </cell>
        </row>
        <row r="14">
          <cell r="A14">
            <v>13</v>
          </cell>
          <cell r="B14" t="str">
            <v>7-1</v>
          </cell>
          <cell r="C14">
            <v>7</v>
          </cell>
          <cell r="D14" t="str">
            <v>青島第１</v>
          </cell>
          <cell r="E14" t="str">
            <v>56-C-2</v>
          </cell>
          <cell r="F14" t="str">
            <v>北工区</v>
          </cell>
          <cell r="G14" t="str">
            <v>宮渕</v>
          </cell>
          <cell r="J14" t="str">
            <v xml:space="preserve"> 島内青島　4716</v>
          </cell>
          <cell r="K14" t="str">
            <v>1</v>
          </cell>
          <cell r="L14" t="str">
            <v>中継</v>
          </cell>
          <cell r="M14" t="str">
            <v>新明和工業㈱</v>
          </cell>
          <cell r="N14" t="str">
            <v>ﾌﾗｲﾎｲｰﾙ付吸込みｽｸﾘｭｰ</v>
          </cell>
          <cell r="O14" t="str">
            <v>CWF100-P100</v>
          </cell>
          <cell r="P14" t="str">
            <v>E1H69-001</v>
          </cell>
          <cell r="Q14" t="str">
            <v>100</v>
          </cell>
          <cell r="R14">
            <v>0.64</v>
          </cell>
          <cell r="S14">
            <v>9.25</v>
          </cell>
          <cell r="T14">
            <v>2.2000000000000002</v>
          </cell>
          <cell r="U14">
            <v>13</v>
          </cell>
          <cell r="V14">
            <v>100</v>
          </cell>
          <cell r="W14">
            <v>185</v>
          </cell>
          <cell r="X14" t="str">
            <v xml:space="preserve"> 通報装置(ｺﾙｿｽ CS-D6)</v>
          </cell>
          <cell r="Y14" t="str">
            <v>H5/3</v>
          </cell>
          <cell r="AA14" t="str">
            <v>H13</v>
          </cell>
          <cell r="AB14" t="str">
            <v xml:space="preserve"> 47-9297</v>
          </cell>
          <cell r="AC14" t="str">
            <v xml:space="preserve"> 中信電機㈱</v>
          </cell>
          <cell r="AD14" t="str">
            <v>伊東産業㈱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H４施工分</v>
          </cell>
          <cell r="AN14" t="str">
            <v>#..\..\写真\管路担当写真\ＭＨＰ\遠景\007青島第１.JPG#</v>
          </cell>
        </row>
        <row r="15">
          <cell r="A15">
            <v>14</v>
          </cell>
          <cell r="B15" t="str">
            <v>7-2</v>
          </cell>
          <cell r="C15">
            <v>7</v>
          </cell>
          <cell r="D15" t="str">
            <v>青島第１</v>
          </cell>
          <cell r="E15" t="str">
            <v>31</v>
          </cell>
          <cell r="F15" t="str">
            <v>北工区</v>
          </cell>
          <cell r="G15" t="str">
            <v>宮渕</v>
          </cell>
          <cell r="J15" t="str">
            <v xml:space="preserve"> 島内青島　4716</v>
          </cell>
          <cell r="K15" t="str">
            <v>2</v>
          </cell>
          <cell r="L15" t="str">
            <v>中継</v>
          </cell>
          <cell r="M15" t="str">
            <v>新明和工業㈱</v>
          </cell>
          <cell r="N15" t="str">
            <v>ﾌﾗｲﾎｲｰﾙ付吸込みｽｸﾘｭｰ</v>
          </cell>
          <cell r="O15" t="str">
            <v>CWF100-P100</v>
          </cell>
          <cell r="P15" t="str">
            <v>E1H69-002</v>
          </cell>
          <cell r="Q15" t="str">
            <v>100</v>
          </cell>
          <cell r="R15">
            <v>0.64</v>
          </cell>
          <cell r="S15">
            <v>9.25</v>
          </cell>
          <cell r="T15">
            <v>2.2000000000000002</v>
          </cell>
          <cell r="U15">
            <v>13</v>
          </cell>
          <cell r="V15">
            <v>100</v>
          </cell>
          <cell r="W15">
            <v>185</v>
          </cell>
          <cell r="X15" t="str">
            <v xml:space="preserve"> 通報装置(ｺﾙｿｽ CS-D6)</v>
          </cell>
          <cell r="Y15" t="str">
            <v>H5/3</v>
          </cell>
          <cell r="AA15" t="str">
            <v>H13</v>
          </cell>
          <cell r="AB15" t="str">
            <v xml:space="preserve"> 47-9297</v>
          </cell>
          <cell r="AC15" t="str">
            <v xml:space="preserve"> 中信電機㈱</v>
          </cell>
          <cell r="AD15" t="str">
            <v>伊東産業㈱</v>
          </cell>
          <cell r="AG15" t="str">
            <v>0</v>
          </cell>
          <cell r="AH15" t="str">
            <v>0</v>
          </cell>
          <cell r="AI15" t="str">
            <v>0</v>
          </cell>
          <cell r="AJ15" t="str">
            <v>H４施工分</v>
          </cell>
        </row>
        <row r="16">
          <cell r="A16">
            <v>15</v>
          </cell>
          <cell r="B16" t="str">
            <v>8-1</v>
          </cell>
          <cell r="C16">
            <v>8</v>
          </cell>
          <cell r="D16" t="str">
            <v>青島第２</v>
          </cell>
          <cell r="E16" t="str">
            <v>55-F-5</v>
          </cell>
          <cell r="F16" t="str">
            <v>北工区</v>
          </cell>
          <cell r="G16" t="str">
            <v>宮渕</v>
          </cell>
          <cell r="J16" t="str">
            <v xml:space="preserve"> 島内青島4482</v>
          </cell>
          <cell r="K16" t="str">
            <v>1</v>
          </cell>
          <cell r="L16" t="str">
            <v>中継</v>
          </cell>
          <cell r="M16" t="str">
            <v>新明和工業㈱</v>
          </cell>
          <cell r="N16" t="str">
            <v>ノングロック</v>
          </cell>
          <cell r="O16" t="str">
            <v>CN150-P150</v>
          </cell>
          <cell r="P16" t="str">
            <v>1E32-108</v>
          </cell>
          <cell r="Q16" t="str">
            <v>1'50</v>
          </cell>
          <cell r="R16">
            <v>2.27</v>
          </cell>
          <cell r="S16">
            <v>2.25</v>
          </cell>
          <cell r="T16">
            <v>5.5</v>
          </cell>
          <cell r="U16">
            <v>24</v>
          </cell>
          <cell r="V16">
            <v>150</v>
          </cell>
          <cell r="W16">
            <v>122</v>
          </cell>
          <cell r="X16" t="str">
            <v xml:space="preserve"> 通報装置(ｺﾙｿｽ CS-D6)</v>
          </cell>
          <cell r="Y16" t="str">
            <v>H5/3</v>
          </cell>
          <cell r="AA16" t="str">
            <v>H12</v>
          </cell>
          <cell r="AB16" t="str">
            <v xml:space="preserve"> 47-9056</v>
          </cell>
          <cell r="AC16" t="str">
            <v>ダイシン機電㈱</v>
          </cell>
          <cell r="AD16" t="str">
            <v>中信電機㈱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H４施工分</v>
          </cell>
          <cell r="AM16" t="str">
            <v>ＭＨＰ清掃時は、山村耕児氏TEL47-0913へ連絡すること。</v>
          </cell>
          <cell r="AN16" t="str">
            <v>#..\..\写真\管路担当写真\ＭＨＰ\遠景\008青島第２.jpg#</v>
          </cell>
        </row>
        <row r="17">
          <cell r="A17">
            <v>16</v>
          </cell>
          <cell r="B17" t="str">
            <v>8-2</v>
          </cell>
          <cell r="C17">
            <v>8</v>
          </cell>
          <cell r="D17" t="str">
            <v>青島第２</v>
          </cell>
          <cell r="E17" t="str">
            <v>39</v>
          </cell>
          <cell r="F17" t="str">
            <v>北工区</v>
          </cell>
          <cell r="G17" t="str">
            <v>宮渕</v>
          </cell>
          <cell r="J17" t="str">
            <v xml:space="preserve"> 島内青島4482</v>
          </cell>
          <cell r="K17" t="str">
            <v>2</v>
          </cell>
          <cell r="L17" t="str">
            <v>中継</v>
          </cell>
          <cell r="M17" t="str">
            <v>新明和工業㈱</v>
          </cell>
          <cell r="N17" t="str">
            <v>ノングロック</v>
          </cell>
          <cell r="O17" t="str">
            <v>CN150-P150</v>
          </cell>
          <cell r="P17" t="str">
            <v>1E32-109</v>
          </cell>
          <cell r="Q17" t="str">
            <v>1'50</v>
          </cell>
          <cell r="R17">
            <v>2.27</v>
          </cell>
          <cell r="S17">
            <v>2.25</v>
          </cell>
          <cell r="T17">
            <v>5.5</v>
          </cell>
          <cell r="U17">
            <v>24</v>
          </cell>
          <cell r="V17">
            <v>150</v>
          </cell>
          <cell r="W17">
            <v>122</v>
          </cell>
          <cell r="X17" t="str">
            <v xml:space="preserve"> 通報装置(ｺﾙｿｽ CS-D6)</v>
          </cell>
          <cell r="Y17" t="str">
            <v>H5/3</v>
          </cell>
          <cell r="AA17" t="str">
            <v>H12</v>
          </cell>
          <cell r="AB17" t="str">
            <v xml:space="preserve"> 47-9056</v>
          </cell>
          <cell r="AC17" t="str">
            <v>ダイシン機電㈱</v>
          </cell>
          <cell r="AD17" t="str">
            <v>中信電機㈱</v>
          </cell>
          <cell r="AJ17" t="str">
            <v>H４施工分</v>
          </cell>
        </row>
        <row r="18">
          <cell r="A18">
            <v>17</v>
          </cell>
          <cell r="B18" t="str">
            <v>9-1</v>
          </cell>
          <cell r="C18">
            <v>9</v>
          </cell>
          <cell r="D18" t="str">
            <v>島内公民館</v>
          </cell>
          <cell r="E18" t="str">
            <v>43-E-3</v>
          </cell>
          <cell r="F18" t="str">
            <v>北工区</v>
          </cell>
          <cell r="G18" t="str">
            <v>宮渕</v>
          </cell>
          <cell r="J18" t="str">
            <v xml:space="preserve"> 島内東方4970-1</v>
          </cell>
          <cell r="K18" t="str">
            <v>1</v>
          </cell>
          <cell r="L18" t="str">
            <v>中継</v>
          </cell>
          <cell r="M18" t="str">
            <v>新明和工業㈱</v>
          </cell>
          <cell r="N18" t="str">
            <v>ﾌﾗｲﾎｲｰﾙ付吸込みｽｸﾘｭｰ</v>
          </cell>
          <cell r="O18" t="str">
            <v>CWF1502-P</v>
          </cell>
          <cell r="P18" t="str">
            <v>14911</v>
          </cell>
          <cell r="R18">
            <v>2.67</v>
          </cell>
          <cell r="S18">
            <v>14.62</v>
          </cell>
          <cell r="T18">
            <v>11</v>
          </cell>
          <cell r="U18">
            <v>45</v>
          </cell>
          <cell r="V18">
            <v>150</v>
          </cell>
          <cell r="W18">
            <v>550</v>
          </cell>
          <cell r="X18" t="str">
            <v xml:space="preserve"> 通報装置(ｺﾙｿｽ CS-D6)</v>
          </cell>
          <cell r="Y18" t="str">
            <v>H5/3</v>
          </cell>
          <cell r="Z18">
            <v>34001</v>
          </cell>
          <cell r="AA18" t="str">
            <v>H11</v>
          </cell>
          <cell r="AB18" t="str">
            <v xml:space="preserve"> 47-9392</v>
          </cell>
          <cell r="AC18" t="str">
            <v>伊東産業㈱</v>
          </cell>
          <cell r="AD18" t="str">
            <v>PNC</v>
          </cell>
          <cell r="AF18" t="str">
            <v>378000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H４施工分</v>
          </cell>
          <cell r="AN18" t="str">
            <v>#..\..\..\My Documents\My Pictures\管路担当写真\ＭＨＰ\遠景\009島内公民館.JPG#</v>
          </cell>
        </row>
        <row r="19">
          <cell r="A19">
            <v>18</v>
          </cell>
          <cell r="B19" t="str">
            <v>9-2</v>
          </cell>
          <cell r="C19">
            <v>9</v>
          </cell>
          <cell r="D19" t="str">
            <v>島内公民館</v>
          </cell>
          <cell r="E19" t="str">
            <v>30</v>
          </cell>
          <cell r="F19" t="str">
            <v>北工区</v>
          </cell>
          <cell r="G19" t="str">
            <v>宮渕</v>
          </cell>
          <cell r="J19" t="str">
            <v xml:space="preserve"> 島内東方4970-1</v>
          </cell>
          <cell r="K19" t="str">
            <v>2</v>
          </cell>
          <cell r="L19" t="str">
            <v>中継</v>
          </cell>
          <cell r="M19" t="str">
            <v>新明和工業㈱</v>
          </cell>
          <cell r="N19" t="str">
            <v>ﾌﾗｲﾎｲｰﾙ付吸込みｽｸﾘｭｰ</v>
          </cell>
          <cell r="O19" t="str">
            <v>CWF1502-P</v>
          </cell>
          <cell r="P19" t="str">
            <v>0271-365</v>
          </cell>
          <cell r="R19">
            <v>2.67</v>
          </cell>
          <cell r="S19">
            <v>14.62</v>
          </cell>
          <cell r="T19">
            <v>11</v>
          </cell>
          <cell r="U19">
            <v>45</v>
          </cell>
          <cell r="V19">
            <v>150</v>
          </cell>
          <cell r="W19">
            <v>550</v>
          </cell>
          <cell r="X19" t="str">
            <v xml:space="preserve"> 通報装置(ｺﾙｿｽ CS-D6)</v>
          </cell>
          <cell r="Y19" t="str">
            <v>H5/3</v>
          </cell>
          <cell r="AA19" t="str">
            <v>H12</v>
          </cell>
          <cell r="AB19" t="str">
            <v xml:space="preserve"> 47-9392</v>
          </cell>
          <cell r="AC19" t="str">
            <v>伊東産業㈱</v>
          </cell>
          <cell r="AD19" t="str">
            <v>中信電機㈱</v>
          </cell>
          <cell r="AE19" t="str">
            <v>H12年度　予備品を据付　 14912 OHして予備品へ</v>
          </cell>
          <cell r="AG19" t="str">
            <v>0</v>
          </cell>
          <cell r="AH19" t="str">
            <v>0</v>
          </cell>
          <cell r="AI19" t="str">
            <v>-1</v>
          </cell>
          <cell r="AJ19" t="str">
            <v>H４施工分</v>
          </cell>
        </row>
        <row r="20">
          <cell r="A20">
            <v>19</v>
          </cell>
          <cell r="B20" t="str">
            <v>10-1</v>
          </cell>
          <cell r="C20">
            <v>10</v>
          </cell>
          <cell r="D20" t="str">
            <v>村井第１</v>
          </cell>
          <cell r="E20" t="str">
            <v>238-C-3</v>
          </cell>
          <cell r="F20" t="str">
            <v>南工区</v>
          </cell>
          <cell r="G20" t="str">
            <v>両島</v>
          </cell>
          <cell r="J20" t="str">
            <v xml:space="preserve"> 芳川村井町1245-6</v>
          </cell>
          <cell r="K20" t="str">
            <v>1</v>
          </cell>
          <cell r="L20" t="str">
            <v>中継</v>
          </cell>
          <cell r="M20" t="str">
            <v>新明和工業㈱</v>
          </cell>
          <cell r="N20" t="str">
            <v>ノングロック</v>
          </cell>
          <cell r="O20" t="str">
            <v>CN80-P100B</v>
          </cell>
          <cell r="P20" t="str">
            <v>6006-025</v>
          </cell>
          <cell r="Q20" t="str">
            <v>80-100</v>
          </cell>
          <cell r="R20">
            <v>1</v>
          </cell>
          <cell r="S20">
            <v>13.4</v>
          </cell>
          <cell r="T20">
            <v>2.2000000000000002</v>
          </cell>
          <cell r="U20">
            <v>15.7</v>
          </cell>
          <cell r="V20">
            <v>100</v>
          </cell>
          <cell r="W20">
            <v>84</v>
          </cell>
          <cell r="X20" t="str">
            <v xml:space="preserve"> 通報装置(ｺﾙｿｽ CS-D6)</v>
          </cell>
          <cell r="Y20" t="str">
            <v>H5/3</v>
          </cell>
          <cell r="Z20">
            <v>36559</v>
          </cell>
          <cell r="AB20" t="str">
            <v xml:space="preserve"> 57-4494</v>
          </cell>
          <cell r="AC20" t="str">
            <v xml:space="preserve"> ＰＮＣ㈱</v>
          </cell>
          <cell r="AE20" t="str">
            <v>(H11)入替（ 旧9434-104原へ） 新60006-025中信電機㈱による</v>
          </cell>
          <cell r="AG20" t="str">
            <v>0</v>
          </cell>
          <cell r="AH20" t="str">
            <v>-1</v>
          </cell>
          <cell r="AI20" t="str">
            <v>-1</v>
          </cell>
          <cell r="AJ20" t="str">
            <v>H４施工分</v>
          </cell>
          <cell r="AN20" t="str">
            <v>#..\..\..\My Documents\My Pictures\管路担当写真\ＭＨＰ\遠景\010村井第1.jpg#</v>
          </cell>
        </row>
        <row r="21">
          <cell r="A21">
            <v>20</v>
          </cell>
          <cell r="B21" t="str">
            <v>10-2</v>
          </cell>
          <cell r="C21">
            <v>10</v>
          </cell>
          <cell r="D21" t="str">
            <v>村井第１</v>
          </cell>
          <cell r="E21" t="str">
            <v>181</v>
          </cell>
          <cell r="F21" t="str">
            <v>南工区</v>
          </cell>
          <cell r="G21" t="str">
            <v>両島</v>
          </cell>
          <cell r="J21" t="str">
            <v xml:space="preserve"> 芳川村井町1245-6</v>
          </cell>
          <cell r="K21" t="str">
            <v>2</v>
          </cell>
          <cell r="L21" t="str">
            <v>中継</v>
          </cell>
          <cell r="M21" t="str">
            <v>新明和工業㈱</v>
          </cell>
          <cell r="N21" t="str">
            <v>吸込みｽｸﾘｭｰ</v>
          </cell>
          <cell r="O21" t="str">
            <v>CW80-P100B</v>
          </cell>
          <cell r="P21" t="str">
            <v>8777-160</v>
          </cell>
          <cell r="Q21" t="str">
            <v>80-100</v>
          </cell>
          <cell r="R21">
            <v>1</v>
          </cell>
          <cell r="S21">
            <v>13.4</v>
          </cell>
          <cell r="T21">
            <v>2.2000000000000002</v>
          </cell>
          <cell r="U21">
            <v>15.7</v>
          </cell>
          <cell r="V21">
            <v>100</v>
          </cell>
          <cell r="W21">
            <v>84</v>
          </cell>
          <cell r="X21" t="str">
            <v xml:space="preserve"> 通報装置(ｺﾙｿｽ CS-D6)</v>
          </cell>
          <cell r="Y21" t="str">
            <v>H5/3</v>
          </cell>
          <cell r="Z21">
            <v>36557</v>
          </cell>
          <cell r="AB21" t="str">
            <v xml:space="preserve"> 57-4494</v>
          </cell>
          <cell r="AC21" t="str">
            <v xml:space="preserve"> ＰＮＣ㈱</v>
          </cell>
          <cell r="AE21" t="str">
            <v>(H11)入替（ 旧9434-109原へ） （新8777-160庄内より）中信電機㈱による</v>
          </cell>
          <cell r="AJ21" t="str">
            <v>H４施工分</v>
          </cell>
        </row>
        <row r="22">
          <cell r="A22">
            <v>21</v>
          </cell>
          <cell r="B22" t="str">
            <v>11-1</v>
          </cell>
          <cell r="C22">
            <v>11</v>
          </cell>
          <cell r="D22" t="str">
            <v>島内東方</v>
          </cell>
          <cell r="E22" t="str">
            <v>43-H-5</v>
          </cell>
          <cell r="F22" t="str">
            <v>北工区</v>
          </cell>
          <cell r="G22" t="str">
            <v>宮渕</v>
          </cell>
          <cell r="J22" t="str">
            <v xml:space="preserve"> 島内5026-2</v>
          </cell>
          <cell r="K22" t="str">
            <v>1</v>
          </cell>
          <cell r="L22" t="str">
            <v>中継</v>
          </cell>
          <cell r="M22" t="str">
            <v>新明和工業㈱</v>
          </cell>
          <cell r="N22" t="str">
            <v>吸込みｽｸﾘｭｰ</v>
          </cell>
          <cell r="O22" t="str">
            <v>CW80-P100B</v>
          </cell>
          <cell r="P22" t="str">
            <v>1C41-096</v>
          </cell>
          <cell r="Q22" t="str">
            <v>80-100</v>
          </cell>
          <cell r="R22">
            <v>0.25</v>
          </cell>
          <cell r="S22">
            <v>5.63</v>
          </cell>
          <cell r="T22">
            <v>2.2000000000000002</v>
          </cell>
          <cell r="U22">
            <v>9.6</v>
          </cell>
          <cell r="V22">
            <v>100</v>
          </cell>
          <cell r="W22">
            <v>70</v>
          </cell>
          <cell r="X22" t="str">
            <v xml:space="preserve"> 通報装置(ｺﾙｿｽ CS-D6)</v>
          </cell>
          <cell r="Y22" t="str">
            <v>H6/3</v>
          </cell>
          <cell r="AA22" t="str">
            <v>H12</v>
          </cell>
          <cell r="AB22" t="str">
            <v xml:space="preserve"> 47-8482</v>
          </cell>
          <cell r="AC22" t="str">
            <v>ダイシン機電㈱</v>
          </cell>
          <cell r="AD22" t="str">
            <v>中信電機㈱</v>
          </cell>
          <cell r="AG22" t="str">
            <v>0</v>
          </cell>
          <cell r="AH22" t="str">
            <v>0</v>
          </cell>
          <cell r="AI22" t="str">
            <v>-1</v>
          </cell>
          <cell r="AJ22" t="str">
            <v>Ｈ５施工分</v>
          </cell>
          <cell r="AN22" t="str">
            <v>#..\..\..\My Documents\My Pictures\管路担当写真\ＭＨＰ\遠景\011島内東方.JPG#</v>
          </cell>
        </row>
        <row r="23">
          <cell r="A23">
            <v>22</v>
          </cell>
          <cell r="B23" t="str">
            <v>11-2</v>
          </cell>
          <cell r="C23">
            <v>11</v>
          </cell>
          <cell r="D23" t="str">
            <v>島内東方</v>
          </cell>
          <cell r="E23" t="str">
            <v>30</v>
          </cell>
          <cell r="F23" t="str">
            <v>北工区</v>
          </cell>
          <cell r="G23" t="str">
            <v>宮渕</v>
          </cell>
          <cell r="J23" t="str">
            <v xml:space="preserve"> 島内5026-2</v>
          </cell>
          <cell r="K23" t="str">
            <v>2</v>
          </cell>
          <cell r="L23" t="str">
            <v>中継</v>
          </cell>
          <cell r="M23" t="str">
            <v>新明和工業㈱</v>
          </cell>
          <cell r="N23" t="str">
            <v>吸込みｽｸﾘｭｰ</v>
          </cell>
          <cell r="O23" t="str">
            <v>CW80-P100B</v>
          </cell>
          <cell r="P23" t="str">
            <v>1C41-095</v>
          </cell>
          <cell r="Q23" t="str">
            <v>80-100</v>
          </cell>
          <cell r="R23">
            <v>0.25</v>
          </cell>
          <cell r="S23">
            <v>5.63</v>
          </cell>
          <cell r="T23">
            <v>2.2000000000000002</v>
          </cell>
          <cell r="U23">
            <v>9.6</v>
          </cell>
          <cell r="V23">
            <v>100</v>
          </cell>
          <cell r="W23">
            <v>70</v>
          </cell>
          <cell r="X23" t="str">
            <v xml:space="preserve"> 通報装置(ｺﾙｿｽ CS-D6)</v>
          </cell>
          <cell r="Y23" t="str">
            <v>H6/3</v>
          </cell>
          <cell r="AA23" t="str">
            <v>H12</v>
          </cell>
          <cell r="AB23" t="str">
            <v xml:space="preserve"> 47-8482</v>
          </cell>
          <cell r="AC23" t="str">
            <v>ダイシン機電㈱</v>
          </cell>
          <cell r="AD23" t="str">
            <v>中信電機㈱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Ｈ５施工分</v>
          </cell>
        </row>
        <row r="24">
          <cell r="A24">
            <v>23</v>
          </cell>
          <cell r="B24" t="str">
            <v>12-1</v>
          </cell>
          <cell r="C24">
            <v>12</v>
          </cell>
          <cell r="D24" t="str">
            <v>島内新橋第２</v>
          </cell>
          <cell r="E24" t="str">
            <v>56-F-4</v>
          </cell>
          <cell r="F24" t="str">
            <v>北工区</v>
          </cell>
          <cell r="G24" t="str">
            <v>宮渕</v>
          </cell>
          <cell r="J24" t="str">
            <v xml:space="preserve"> 島内3816-8</v>
          </cell>
          <cell r="K24" t="str">
            <v>1</v>
          </cell>
          <cell r="L24" t="str">
            <v>中継</v>
          </cell>
          <cell r="M24" t="str">
            <v>新明和工業㈱</v>
          </cell>
          <cell r="N24" t="str">
            <v>吸込みｽｸﾘｭｰ</v>
          </cell>
          <cell r="O24" t="str">
            <v>CW80-P80B</v>
          </cell>
          <cell r="P24" t="str">
            <v>1C43-133</v>
          </cell>
          <cell r="Q24" t="str">
            <v>80</v>
          </cell>
          <cell r="R24">
            <v>1.5</v>
          </cell>
          <cell r="S24">
            <v>2.2999999999999998</v>
          </cell>
          <cell r="T24">
            <v>2.2000000000000002</v>
          </cell>
          <cell r="U24">
            <v>9.6</v>
          </cell>
          <cell r="V24">
            <v>80</v>
          </cell>
          <cell r="W24">
            <v>76</v>
          </cell>
          <cell r="X24" t="str">
            <v xml:space="preserve"> 通報装置(ｺﾙｿｽ CS-D6)</v>
          </cell>
          <cell r="Y24" t="str">
            <v>H6/3</v>
          </cell>
          <cell r="AA24" t="str">
            <v>H12</v>
          </cell>
          <cell r="AB24" t="str">
            <v xml:space="preserve"> 47-8493</v>
          </cell>
          <cell r="AC24" t="str">
            <v xml:space="preserve"> ＰＮＣ㈱</v>
          </cell>
          <cell r="AD24" t="str">
            <v>中信電機㈱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Ｈ５施工分</v>
          </cell>
          <cell r="AN24" t="str">
            <v>#..\..\..\My Documents\My Pictures\管路担当写真\ＭＨＰ\遠景\012新橋第２.JPG#</v>
          </cell>
        </row>
        <row r="25">
          <cell r="A25">
            <v>24</v>
          </cell>
          <cell r="B25" t="str">
            <v>12-2</v>
          </cell>
          <cell r="C25">
            <v>12</v>
          </cell>
          <cell r="D25" t="str">
            <v>島内新橋第２</v>
          </cell>
          <cell r="E25" t="str">
            <v>40</v>
          </cell>
          <cell r="F25" t="str">
            <v>北工区</v>
          </cell>
          <cell r="G25" t="str">
            <v>宮渕</v>
          </cell>
          <cell r="J25" t="str">
            <v xml:space="preserve"> 島内3816-8</v>
          </cell>
          <cell r="K25" t="str">
            <v>2</v>
          </cell>
          <cell r="L25" t="str">
            <v>中継</v>
          </cell>
          <cell r="M25" t="str">
            <v>新明和工業㈱</v>
          </cell>
          <cell r="N25" t="str">
            <v>吸込みｽｸﾘｭｰ</v>
          </cell>
          <cell r="O25" t="str">
            <v>CW80-P80B</v>
          </cell>
          <cell r="P25" t="str">
            <v>1C43-134</v>
          </cell>
          <cell r="Q25" t="str">
            <v>80</v>
          </cell>
          <cell r="R25">
            <v>1.5</v>
          </cell>
          <cell r="S25">
            <v>2.2999999999999998</v>
          </cell>
          <cell r="T25">
            <v>2.2000000000000002</v>
          </cell>
          <cell r="U25">
            <v>9.6</v>
          </cell>
          <cell r="V25">
            <v>80</v>
          </cell>
          <cell r="W25">
            <v>76</v>
          </cell>
          <cell r="X25" t="str">
            <v xml:space="preserve"> 通報装置(ｺﾙｿｽ CS-D6)</v>
          </cell>
          <cell r="Y25" t="str">
            <v>H6/3</v>
          </cell>
          <cell r="AA25" t="str">
            <v>H12</v>
          </cell>
          <cell r="AB25" t="str">
            <v xml:space="preserve"> 47-8493</v>
          </cell>
          <cell r="AC25" t="str">
            <v xml:space="preserve"> ＰＮＣ㈱</v>
          </cell>
          <cell r="AD25" t="str">
            <v>中信電機㈱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Ｈ５施工分</v>
          </cell>
        </row>
        <row r="26">
          <cell r="A26">
            <v>25</v>
          </cell>
          <cell r="B26" t="str">
            <v>13-1</v>
          </cell>
          <cell r="C26">
            <v>13</v>
          </cell>
          <cell r="D26" t="str">
            <v>南小松第１</v>
          </cell>
          <cell r="E26" t="str">
            <v>128-F-1</v>
          </cell>
          <cell r="F26" t="str">
            <v>南工区</v>
          </cell>
          <cell r="G26" t="str">
            <v>宮渕</v>
          </cell>
          <cell r="J26" t="str">
            <v xml:space="preserve"> 里山辺4391</v>
          </cell>
          <cell r="K26" t="str">
            <v>1</v>
          </cell>
          <cell r="L26" t="str">
            <v>中継</v>
          </cell>
          <cell r="M26" t="str">
            <v>新明和工業㈱</v>
          </cell>
          <cell r="N26" t="str">
            <v>吸込みｽｸﾘｭｰ</v>
          </cell>
          <cell r="O26" t="str">
            <v>CW80-P80B</v>
          </cell>
          <cell r="P26" t="str">
            <v>1C43-136</v>
          </cell>
          <cell r="Q26" t="str">
            <v>80</v>
          </cell>
          <cell r="R26">
            <v>1.5</v>
          </cell>
          <cell r="S26">
            <v>2.25</v>
          </cell>
          <cell r="T26">
            <v>2.2000000000000002</v>
          </cell>
          <cell r="U26">
            <v>9.6</v>
          </cell>
          <cell r="V26">
            <v>80</v>
          </cell>
          <cell r="W26">
            <v>76</v>
          </cell>
          <cell r="X26" t="str">
            <v xml:space="preserve"> 通報装置(ｺﾙｿｽ CS-D6)</v>
          </cell>
          <cell r="Y26" t="str">
            <v>H6/3</v>
          </cell>
          <cell r="AA26" t="str">
            <v>H12</v>
          </cell>
          <cell r="AB26" t="str">
            <v xml:space="preserve"> 26-1581</v>
          </cell>
          <cell r="AC26" t="str">
            <v>ダイシン機電㈱</v>
          </cell>
          <cell r="AD26" t="str">
            <v>中信電機㈱</v>
          </cell>
          <cell r="AG26" t="str">
            <v>0</v>
          </cell>
          <cell r="AH26" t="str">
            <v>-1</v>
          </cell>
          <cell r="AI26" t="str">
            <v>-1</v>
          </cell>
          <cell r="AJ26" t="str">
            <v>Ｈ５施工分</v>
          </cell>
          <cell r="AN26" t="str">
            <v>#..\..\..\My Documents\My Pictures\管路担当写真\ＭＨＰ\遠景\013南小松第１.JPG#</v>
          </cell>
          <cell r="AQ26" t="str">
            <v>H15.7.31</v>
          </cell>
          <cell r="AR26" t="str">
            <v>H15.7.31</v>
          </cell>
        </row>
        <row r="27">
          <cell r="A27">
            <v>26</v>
          </cell>
          <cell r="B27" t="str">
            <v>13-2</v>
          </cell>
          <cell r="C27">
            <v>13</v>
          </cell>
          <cell r="D27" t="str">
            <v>南小松第１</v>
          </cell>
          <cell r="E27" t="str">
            <v>85</v>
          </cell>
          <cell r="F27" t="str">
            <v>南工区</v>
          </cell>
          <cell r="G27" t="str">
            <v>宮渕</v>
          </cell>
          <cell r="J27" t="str">
            <v xml:space="preserve"> 里山辺4391</v>
          </cell>
          <cell r="K27" t="str">
            <v>2</v>
          </cell>
          <cell r="L27" t="str">
            <v>中継</v>
          </cell>
          <cell r="M27" t="str">
            <v>新明和工業㈱</v>
          </cell>
          <cell r="N27" t="str">
            <v>吸込みｽｸﾘｭｰ</v>
          </cell>
          <cell r="O27" t="str">
            <v>CW80-P80B</v>
          </cell>
          <cell r="P27" t="str">
            <v>1C43-137</v>
          </cell>
          <cell r="Q27" t="str">
            <v>80</v>
          </cell>
          <cell r="R27">
            <v>1.5</v>
          </cell>
          <cell r="S27">
            <v>2.25</v>
          </cell>
          <cell r="T27">
            <v>2.2000000000000002</v>
          </cell>
          <cell r="U27">
            <v>9.6</v>
          </cell>
          <cell r="V27">
            <v>80</v>
          </cell>
          <cell r="W27">
            <v>76</v>
          </cell>
          <cell r="X27" t="str">
            <v xml:space="preserve"> 通報装置(ｺﾙｿｽ CS-D6)</v>
          </cell>
          <cell r="Y27" t="str">
            <v>H6/3</v>
          </cell>
          <cell r="AA27" t="str">
            <v>H12</v>
          </cell>
          <cell r="AB27" t="str">
            <v xml:space="preserve"> 26-1581</v>
          </cell>
          <cell r="AC27" t="str">
            <v>ダイシン機電㈱</v>
          </cell>
          <cell r="AD27" t="str">
            <v>中信電機㈱</v>
          </cell>
          <cell r="AJ27" t="str">
            <v>Ｈ５施工分</v>
          </cell>
          <cell r="AQ27" t="str">
            <v>H15.7.31</v>
          </cell>
          <cell r="AR27" t="str">
            <v>H15.7.31</v>
          </cell>
        </row>
        <row r="28">
          <cell r="A28">
            <v>27</v>
          </cell>
          <cell r="B28" t="str">
            <v>14-1</v>
          </cell>
          <cell r="C28">
            <v>14</v>
          </cell>
          <cell r="D28" t="str">
            <v>村井第２</v>
          </cell>
          <cell r="E28" t="str">
            <v>203-J-2</v>
          </cell>
          <cell r="F28" t="str">
            <v>南工区</v>
          </cell>
          <cell r="G28" t="str">
            <v>両島</v>
          </cell>
          <cell r="J28" t="str">
            <v xml:space="preserve"> 芳川村井町 609-1</v>
          </cell>
          <cell r="K28" t="str">
            <v>1</v>
          </cell>
          <cell r="L28" t="str">
            <v>中継</v>
          </cell>
          <cell r="M28" t="str">
            <v>新明和工業㈱</v>
          </cell>
          <cell r="N28" t="str">
            <v>吸込みｽｸﾘｭｰ</v>
          </cell>
          <cell r="O28" t="str">
            <v>CW80-P80B</v>
          </cell>
          <cell r="P28" t="str">
            <v>1C42-76</v>
          </cell>
          <cell r="Q28" t="str">
            <v>80</v>
          </cell>
          <cell r="R28">
            <v>1.45</v>
          </cell>
          <cell r="S28">
            <v>2.83</v>
          </cell>
          <cell r="T28">
            <v>2.2000000000000002</v>
          </cell>
          <cell r="U28">
            <v>9.6</v>
          </cell>
          <cell r="V28">
            <v>80</v>
          </cell>
          <cell r="W28">
            <v>76</v>
          </cell>
          <cell r="X28" t="str">
            <v xml:space="preserve"> 通報装置(ｺﾙｿｽ CS-D6)</v>
          </cell>
          <cell r="Y28" t="str">
            <v>H6/3</v>
          </cell>
          <cell r="AA28" t="str">
            <v>H12</v>
          </cell>
          <cell r="AB28" t="str">
            <v xml:space="preserve"> 57-6384</v>
          </cell>
          <cell r="AC28" t="str">
            <v xml:space="preserve"> 中信電機㈱</v>
          </cell>
          <cell r="AD28" t="str">
            <v>中信電機㈱</v>
          </cell>
          <cell r="AG28" t="str">
            <v>0</v>
          </cell>
          <cell r="AH28" t="str">
            <v>-1</v>
          </cell>
          <cell r="AI28" t="str">
            <v>0</v>
          </cell>
          <cell r="AJ28" t="str">
            <v>Ｈ５施工分</v>
          </cell>
          <cell r="AM28" t="str">
            <v>平成１５年度末廃止（自然流下）予定</v>
          </cell>
          <cell r="AN28" t="str">
            <v>#..\..\..\My Documents\My Pictures\管路担当写真\ＭＨＰ\遠景\014村井第2.jpg#</v>
          </cell>
          <cell r="AQ28" t="str">
            <v>H15.8.1</v>
          </cell>
        </row>
        <row r="29">
          <cell r="A29">
            <v>28</v>
          </cell>
          <cell r="B29" t="str">
            <v>14-2</v>
          </cell>
          <cell r="C29">
            <v>14</v>
          </cell>
          <cell r="D29" t="str">
            <v>村井第２</v>
          </cell>
          <cell r="E29" t="str">
            <v>150</v>
          </cell>
          <cell r="F29" t="str">
            <v>南工区</v>
          </cell>
          <cell r="G29" t="str">
            <v>両島</v>
          </cell>
          <cell r="J29" t="str">
            <v xml:space="preserve"> 芳川村井町 609-1</v>
          </cell>
          <cell r="K29" t="str">
            <v>2</v>
          </cell>
          <cell r="L29" t="str">
            <v>中継</v>
          </cell>
          <cell r="M29" t="str">
            <v>新明和工業㈱</v>
          </cell>
          <cell r="N29" t="str">
            <v>吸込みｽｸﾘｭｰ</v>
          </cell>
          <cell r="O29" t="str">
            <v>CW80-P80B</v>
          </cell>
          <cell r="P29" t="str">
            <v>1C42-77</v>
          </cell>
          <cell r="Q29" t="str">
            <v>80</v>
          </cell>
          <cell r="R29">
            <v>1.45</v>
          </cell>
          <cell r="S29">
            <v>2.83</v>
          </cell>
          <cell r="T29">
            <v>2.2000000000000002</v>
          </cell>
          <cell r="U29">
            <v>9.6</v>
          </cell>
          <cell r="V29">
            <v>80</v>
          </cell>
          <cell r="W29">
            <v>76</v>
          </cell>
          <cell r="X29" t="str">
            <v xml:space="preserve"> 通報装置(ｺﾙｿｽ CS-D6)</v>
          </cell>
          <cell r="Y29" t="str">
            <v>H6/3</v>
          </cell>
          <cell r="AA29" t="str">
            <v>H12</v>
          </cell>
          <cell r="AB29" t="str">
            <v xml:space="preserve"> 57-6384</v>
          </cell>
          <cell r="AC29" t="str">
            <v xml:space="preserve"> 中信電機㈱</v>
          </cell>
          <cell r="AD29" t="str">
            <v>中信電機㈱</v>
          </cell>
          <cell r="AJ29" t="str">
            <v>Ｈ５施工分</v>
          </cell>
          <cell r="AM29" t="str">
            <v>平成１５年度末廃止（自然流下）予定</v>
          </cell>
          <cell r="AQ29" t="str">
            <v>H15.8.1</v>
          </cell>
        </row>
        <row r="30">
          <cell r="A30">
            <v>29</v>
          </cell>
          <cell r="B30" t="str">
            <v>15-1</v>
          </cell>
          <cell r="C30">
            <v>15</v>
          </cell>
          <cell r="D30" t="str">
            <v>筑摩第１</v>
          </cell>
          <cell r="E30" t="str">
            <v>126-J-2</v>
          </cell>
          <cell r="F30" t="str">
            <v>南工区</v>
          </cell>
          <cell r="G30" t="str">
            <v>宮渕</v>
          </cell>
          <cell r="J30" t="str">
            <v xml:space="preserve"> 筑摩3405-5</v>
          </cell>
          <cell r="K30" t="str">
            <v>1</v>
          </cell>
          <cell r="L30" t="str">
            <v>中継</v>
          </cell>
          <cell r="M30" t="str">
            <v>新明和工業㈱</v>
          </cell>
          <cell r="N30" t="str">
            <v>吸込みｽｸﾘｭｰ</v>
          </cell>
          <cell r="O30" t="str">
            <v>CW80-P80B</v>
          </cell>
          <cell r="P30" t="str">
            <v>1C42-078</v>
          </cell>
          <cell r="Q30" t="str">
            <v>80</v>
          </cell>
          <cell r="R30">
            <v>0.8</v>
          </cell>
          <cell r="S30">
            <v>5</v>
          </cell>
          <cell r="T30">
            <v>2.2000000000000002</v>
          </cell>
          <cell r="U30">
            <v>9.6</v>
          </cell>
          <cell r="V30">
            <v>80</v>
          </cell>
          <cell r="W30">
            <v>70</v>
          </cell>
          <cell r="X30" t="str">
            <v xml:space="preserve"> 通報装置(ｺﾙｿｽ CS-D6)</v>
          </cell>
          <cell r="Y30" t="str">
            <v>H6/3</v>
          </cell>
          <cell r="AA30" t="str">
            <v>H12</v>
          </cell>
          <cell r="AB30" t="str">
            <v xml:space="preserve"> 28-5694</v>
          </cell>
          <cell r="AC30" t="str">
            <v>伊東産業㈱</v>
          </cell>
          <cell r="AD30" t="str">
            <v>中信電機㈱</v>
          </cell>
          <cell r="AG30" t="str">
            <v>0</v>
          </cell>
          <cell r="AH30" t="str">
            <v>-1</v>
          </cell>
          <cell r="AI30" t="str">
            <v>0</v>
          </cell>
          <cell r="AJ30" t="str">
            <v>Ｈ５施工分</v>
          </cell>
          <cell r="AN30" t="str">
            <v>#..\..\..\My Documents\My Pictures\管路担当写真\ＭＨＰ\遠景\015筑摩第１.JPG#</v>
          </cell>
        </row>
        <row r="31">
          <cell r="A31">
            <v>30</v>
          </cell>
          <cell r="B31" t="str">
            <v>15-2</v>
          </cell>
          <cell r="C31">
            <v>15</v>
          </cell>
          <cell r="D31" t="str">
            <v>筑摩第１</v>
          </cell>
          <cell r="E31" t="str">
            <v>83</v>
          </cell>
          <cell r="F31" t="str">
            <v>南工区</v>
          </cell>
          <cell r="G31" t="str">
            <v>宮渕</v>
          </cell>
          <cell r="J31" t="str">
            <v xml:space="preserve"> 筑摩3405-5</v>
          </cell>
          <cell r="K31" t="str">
            <v>2</v>
          </cell>
          <cell r="L31" t="str">
            <v>中継</v>
          </cell>
          <cell r="M31" t="str">
            <v>新明和工業㈱</v>
          </cell>
          <cell r="N31" t="str">
            <v>吸込みｽｸﾘｭｰ</v>
          </cell>
          <cell r="O31" t="str">
            <v>CW80-P80B</v>
          </cell>
          <cell r="P31" t="str">
            <v>1C42-079</v>
          </cell>
          <cell r="Q31" t="str">
            <v>80</v>
          </cell>
          <cell r="R31">
            <v>0.8</v>
          </cell>
          <cell r="S31">
            <v>5</v>
          </cell>
          <cell r="T31">
            <v>2.2000000000000002</v>
          </cell>
          <cell r="U31">
            <v>9.6</v>
          </cell>
          <cell r="V31">
            <v>80</v>
          </cell>
          <cell r="W31">
            <v>70</v>
          </cell>
          <cell r="X31" t="str">
            <v xml:space="preserve"> 通報装置(ｺﾙｿｽ CS-D6)</v>
          </cell>
          <cell r="Y31" t="str">
            <v>H6/3</v>
          </cell>
          <cell r="AA31" t="str">
            <v>H12</v>
          </cell>
          <cell r="AB31" t="str">
            <v xml:space="preserve"> 28-5694</v>
          </cell>
          <cell r="AC31" t="str">
            <v>伊東産業㈱</v>
          </cell>
          <cell r="AD31" t="str">
            <v>中信電機㈱</v>
          </cell>
          <cell r="AG31" t="str">
            <v>0</v>
          </cell>
          <cell r="AH31" t="str">
            <v>-1</v>
          </cell>
          <cell r="AI31" t="str">
            <v>0</v>
          </cell>
          <cell r="AJ31" t="str">
            <v>Ｈ５施工分</v>
          </cell>
        </row>
        <row r="32">
          <cell r="A32">
            <v>31</v>
          </cell>
          <cell r="B32" t="str">
            <v>16-1</v>
          </cell>
          <cell r="C32">
            <v>16</v>
          </cell>
          <cell r="D32" t="str">
            <v>島内平瀬第１</v>
          </cell>
          <cell r="E32" t="str">
            <v>20-C-4</v>
          </cell>
          <cell r="F32" t="str">
            <v>北工区</v>
          </cell>
          <cell r="G32" t="str">
            <v>宮渕</v>
          </cell>
          <cell r="J32" t="str">
            <v xml:space="preserve"> 島内7285-4</v>
          </cell>
          <cell r="K32" t="str">
            <v>1</v>
          </cell>
          <cell r="L32" t="str">
            <v>中継</v>
          </cell>
          <cell r="M32" t="str">
            <v>新明和工業㈱</v>
          </cell>
          <cell r="N32" t="str">
            <v>ﾌﾗｲﾎｲｰﾙ付吸込みｽｸﾘｭｰ</v>
          </cell>
          <cell r="O32" t="str">
            <v>CWF100-P100</v>
          </cell>
          <cell r="P32" t="str">
            <v>10075</v>
          </cell>
          <cell r="Q32" t="str">
            <v>100</v>
          </cell>
          <cell r="R32">
            <v>1.1000000000000001</v>
          </cell>
          <cell r="S32">
            <v>34</v>
          </cell>
          <cell r="T32">
            <v>22</v>
          </cell>
          <cell r="U32">
            <v>87</v>
          </cell>
          <cell r="V32">
            <v>100</v>
          </cell>
          <cell r="W32">
            <v>520</v>
          </cell>
          <cell r="X32" t="str">
            <v>テレメータ  SAS- 10（富士電機）</v>
          </cell>
          <cell r="Y32" t="str">
            <v>H7/3</v>
          </cell>
          <cell r="Z32">
            <v>34731</v>
          </cell>
          <cell r="AA32" t="str">
            <v>H12</v>
          </cell>
          <cell r="AC32" t="str">
            <v xml:space="preserve"> ＰＮＣ㈱</v>
          </cell>
          <cell r="AD32" t="str">
            <v>中信電機㈱</v>
          </cell>
          <cell r="AG32" t="str">
            <v>0</v>
          </cell>
          <cell r="AH32" t="str">
            <v>-1</v>
          </cell>
          <cell r="AI32" t="str">
            <v>-1</v>
          </cell>
          <cell r="AJ32" t="str">
            <v>Ｈ６施工分</v>
          </cell>
          <cell r="AN32" t="str">
            <v>#..\..\..\My Documents\My Pictures\管路担当写真\ＭＨＰ\遠景\016平瀬第１.JPG#</v>
          </cell>
          <cell r="AQ32" t="str">
            <v>2004.4.21</v>
          </cell>
        </row>
        <row r="33">
          <cell r="A33">
            <v>32</v>
          </cell>
          <cell r="B33" t="str">
            <v>16-2</v>
          </cell>
          <cell r="C33">
            <v>16</v>
          </cell>
          <cell r="D33" t="str">
            <v>島内平瀬第１</v>
          </cell>
          <cell r="E33" t="str">
            <v>8</v>
          </cell>
          <cell r="F33" t="str">
            <v>北工区</v>
          </cell>
          <cell r="G33" t="str">
            <v>宮渕</v>
          </cell>
          <cell r="J33" t="str">
            <v xml:space="preserve"> 島内7285-4</v>
          </cell>
          <cell r="K33" t="str">
            <v>2</v>
          </cell>
          <cell r="L33" t="str">
            <v>中継</v>
          </cell>
          <cell r="M33" t="str">
            <v>新明和工業㈱</v>
          </cell>
          <cell r="N33" t="str">
            <v>ﾌﾗｲﾎｲｰﾙ付吸込みｽｸﾘｭｰ</v>
          </cell>
          <cell r="O33" t="str">
            <v>CWF100-P100</v>
          </cell>
          <cell r="P33" t="str">
            <v>0671-537</v>
          </cell>
          <cell r="Q33" t="str">
            <v>100</v>
          </cell>
          <cell r="R33">
            <v>1.1000000000000001</v>
          </cell>
          <cell r="S33">
            <v>34</v>
          </cell>
          <cell r="T33">
            <v>22</v>
          </cell>
          <cell r="U33">
            <v>87</v>
          </cell>
          <cell r="V33">
            <v>100</v>
          </cell>
          <cell r="W33">
            <v>520</v>
          </cell>
          <cell r="X33" t="str">
            <v>テレメータ  SAS- 10（富士電機）</v>
          </cell>
          <cell r="Y33" t="str">
            <v>H7/3</v>
          </cell>
          <cell r="Z33">
            <v>37956</v>
          </cell>
          <cell r="AA33" t="str">
            <v>H15</v>
          </cell>
          <cell r="AC33" t="str">
            <v xml:space="preserve"> ＰＮＣ㈱</v>
          </cell>
          <cell r="AD33" t="str">
            <v>伊東産業㈱</v>
          </cell>
          <cell r="AE33" t="str">
            <v>（Ｈ１１）２号ポンプ入れ替え 0279-569は、故障のためH16.1.15新品に取替</v>
          </cell>
          <cell r="AF33" t="str">
            <v>1,575,000</v>
          </cell>
          <cell r="AG33" t="str">
            <v>0</v>
          </cell>
          <cell r="AH33" t="str">
            <v>0</v>
          </cell>
          <cell r="AI33" t="str">
            <v>-1</v>
          </cell>
          <cell r="AJ33" t="str">
            <v>Ｈ６施工分</v>
          </cell>
        </row>
        <row r="34">
          <cell r="A34">
            <v>33</v>
          </cell>
          <cell r="B34" t="str">
            <v>17-1</v>
          </cell>
          <cell r="C34">
            <v>17</v>
          </cell>
          <cell r="D34" t="str">
            <v>島内平瀬第２</v>
          </cell>
          <cell r="E34" t="str">
            <v>35-B-1</v>
          </cell>
          <cell r="F34" t="str">
            <v>北工区</v>
          </cell>
          <cell r="G34" t="str">
            <v>宮渕</v>
          </cell>
          <cell r="J34" t="str">
            <v xml:space="preserve"> 島内 7119-6</v>
          </cell>
          <cell r="K34" t="str">
            <v>1</v>
          </cell>
          <cell r="L34" t="str">
            <v>中継</v>
          </cell>
          <cell r="M34" t="str">
            <v>新明和工業㈱</v>
          </cell>
          <cell r="N34" t="str">
            <v>ボルテックス</v>
          </cell>
          <cell r="O34" t="str">
            <v>CVC80</v>
          </cell>
          <cell r="P34" t="str">
            <v>0492-630</v>
          </cell>
          <cell r="Q34" t="str">
            <v>80</v>
          </cell>
          <cell r="R34">
            <v>0.3</v>
          </cell>
          <cell r="S34">
            <v>4.2699999999999996</v>
          </cell>
          <cell r="T34">
            <v>1.5</v>
          </cell>
          <cell r="U34">
            <v>6.7</v>
          </cell>
          <cell r="V34">
            <v>80</v>
          </cell>
          <cell r="W34">
            <v>55</v>
          </cell>
          <cell r="X34" t="str">
            <v xml:space="preserve"> 通報装置(ｺﾙｿｽ CS-D6)</v>
          </cell>
          <cell r="Y34" t="str">
            <v>H7/3</v>
          </cell>
          <cell r="Z34">
            <v>37135</v>
          </cell>
          <cell r="AB34" t="str">
            <v xml:space="preserve"> 48-4528</v>
          </cell>
          <cell r="AC34" t="str">
            <v>ダイシン機電㈱</v>
          </cell>
          <cell r="AG34" t="str">
            <v>0</v>
          </cell>
          <cell r="AH34" t="str">
            <v>0</v>
          </cell>
          <cell r="AI34" t="str">
            <v>-1</v>
          </cell>
          <cell r="AJ34" t="str">
            <v>Ｈ６施工分</v>
          </cell>
          <cell r="AM34" t="str">
            <v>H13.9　１台取替吸込み(1C4Y-020)→ボルテックス(0492-630)へ</v>
          </cell>
          <cell r="AN34" t="str">
            <v>#..\..\..\My Documents\My Pictures\管路担当写真\ＭＨＰ\遠景\017平瀬第２.JPG#</v>
          </cell>
        </row>
        <row r="35">
          <cell r="A35">
            <v>34</v>
          </cell>
          <cell r="B35" t="str">
            <v>17-2</v>
          </cell>
          <cell r="C35">
            <v>17</v>
          </cell>
          <cell r="D35" t="str">
            <v>島内平瀬第２</v>
          </cell>
          <cell r="E35" t="str">
            <v>13</v>
          </cell>
          <cell r="F35" t="str">
            <v>北工区</v>
          </cell>
          <cell r="G35" t="str">
            <v>宮渕</v>
          </cell>
          <cell r="J35" t="str">
            <v xml:space="preserve"> 島内 7119-6</v>
          </cell>
          <cell r="K35" t="str">
            <v>2</v>
          </cell>
          <cell r="L35" t="str">
            <v>中継</v>
          </cell>
          <cell r="M35" t="str">
            <v>新明和工業㈱</v>
          </cell>
          <cell r="N35" t="str">
            <v>吸込みｽｸﾘｭｰ</v>
          </cell>
          <cell r="O35" t="str">
            <v>CVC80</v>
          </cell>
          <cell r="P35" t="str">
            <v>0559-880</v>
          </cell>
          <cell r="Q35" t="str">
            <v>80</v>
          </cell>
          <cell r="R35">
            <v>0.3</v>
          </cell>
          <cell r="S35">
            <v>4.2699999999999996</v>
          </cell>
          <cell r="T35">
            <v>1.5</v>
          </cell>
          <cell r="U35">
            <v>6.7</v>
          </cell>
          <cell r="V35">
            <v>80</v>
          </cell>
          <cell r="W35">
            <v>55</v>
          </cell>
          <cell r="X35" t="str">
            <v xml:space="preserve"> 通報装置(ｺﾙｿｽ CS-D6)</v>
          </cell>
          <cell r="Y35" t="str">
            <v>H7/3</v>
          </cell>
          <cell r="Z35">
            <v>37377</v>
          </cell>
          <cell r="AB35" t="str">
            <v xml:space="preserve"> 48-4528</v>
          </cell>
          <cell r="AC35" t="str">
            <v>ダイシン機電㈱</v>
          </cell>
          <cell r="AJ35" t="str">
            <v>Ｈ６施工分</v>
          </cell>
          <cell r="AM35" t="str">
            <v>H14.6　取替吸込みスクリュー(1C4Y-021)→ボルテックス(0559-880)へ</v>
          </cell>
        </row>
        <row r="36">
          <cell r="A36">
            <v>35</v>
          </cell>
          <cell r="B36" t="str">
            <v>18-1</v>
          </cell>
          <cell r="C36">
            <v>18</v>
          </cell>
          <cell r="D36" t="str">
            <v>島内平瀬第３</v>
          </cell>
          <cell r="E36" t="str">
            <v>34-J-2</v>
          </cell>
          <cell r="F36" t="str">
            <v>北工区</v>
          </cell>
          <cell r="G36" t="str">
            <v>宮渕</v>
          </cell>
          <cell r="J36" t="str">
            <v xml:space="preserve"> 島内 7004-2</v>
          </cell>
          <cell r="K36" t="str">
            <v>1</v>
          </cell>
          <cell r="L36" t="str">
            <v>中継</v>
          </cell>
          <cell r="M36" t="str">
            <v>新明和工業㈱</v>
          </cell>
          <cell r="N36" t="str">
            <v>吸込みｽｸﾘｭｰ</v>
          </cell>
          <cell r="O36" t="str">
            <v>CVC80</v>
          </cell>
          <cell r="P36" t="str">
            <v>0554-580</v>
          </cell>
          <cell r="Q36" t="str">
            <v>80</v>
          </cell>
          <cell r="R36">
            <v>0.3</v>
          </cell>
          <cell r="S36">
            <v>3.99</v>
          </cell>
          <cell r="T36">
            <v>1.5</v>
          </cell>
          <cell r="U36">
            <v>6.7</v>
          </cell>
          <cell r="V36">
            <v>80</v>
          </cell>
          <cell r="W36">
            <v>55</v>
          </cell>
          <cell r="X36" t="str">
            <v xml:space="preserve"> 通報装置(ｺﾙｿｽ CS-D6)</v>
          </cell>
          <cell r="Y36" t="str">
            <v>H7/3</v>
          </cell>
          <cell r="Z36">
            <v>37408</v>
          </cell>
          <cell r="AB36" t="str">
            <v xml:space="preserve"> 48-4535</v>
          </cell>
          <cell r="AC36" t="str">
            <v>伊東産業㈱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Ｈ６施工分</v>
          </cell>
          <cell r="AM36" t="str">
            <v>H14 吸込みスクリュー→ボルテックスへ</v>
          </cell>
          <cell r="AN36" t="str">
            <v>#..\..\..\My Documents\My Pictures\管路担当写真\ＭＨＰ\遠景\018平瀬第３.JPG#</v>
          </cell>
        </row>
        <row r="37">
          <cell r="A37">
            <v>36</v>
          </cell>
          <cell r="B37" t="str">
            <v>18-2</v>
          </cell>
          <cell r="C37">
            <v>18</v>
          </cell>
          <cell r="D37" t="str">
            <v>島内平瀬第３</v>
          </cell>
          <cell r="E37" t="str">
            <v>12</v>
          </cell>
          <cell r="F37" t="str">
            <v>北工区</v>
          </cell>
          <cell r="G37" t="str">
            <v>宮渕</v>
          </cell>
          <cell r="J37" t="str">
            <v xml:space="preserve"> 島内 7004-2</v>
          </cell>
          <cell r="K37" t="str">
            <v>2</v>
          </cell>
          <cell r="L37" t="str">
            <v>中継</v>
          </cell>
          <cell r="M37" t="str">
            <v>新明和工業㈱</v>
          </cell>
          <cell r="N37" t="str">
            <v>吸込みｽｸﾘｭｰ</v>
          </cell>
          <cell r="O37" t="str">
            <v>CVC80</v>
          </cell>
          <cell r="P37" t="str">
            <v>0554-581</v>
          </cell>
          <cell r="Q37" t="str">
            <v>80</v>
          </cell>
          <cell r="R37">
            <v>0.3</v>
          </cell>
          <cell r="S37">
            <v>3.99</v>
          </cell>
          <cell r="T37">
            <v>1.5</v>
          </cell>
          <cell r="U37">
            <v>6.7</v>
          </cell>
          <cell r="V37">
            <v>80</v>
          </cell>
          <cell r="W37">
            <v>55</v>
          </cell>
          <cell r="X37" t="str">
            <v xml:space="preserve"> 通報装置(ｺﾙｿｽ CS-D6)</v>
          </cell>
          <cell r="Y37" t="str">
            <v>H7/3</v>
          </cell>
          <cell r="Z37">
            <v>37408</v>
          </cell>
          <cell r="AB37" t="str">
            <v xml:space="preserve"> 48-4535</v>
          </cell>
          <cell r="AC37" t="str">
            <v>伊東産業㈱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Ｈ６施工分</v>
          </cell>
          <cell r="AM37" t="str">
            <v>H14 吸込みスクリュー→ボルテックスへ</v>
          </cell>
        </row>
        <row r="38">
          <cell r="A38">
            <v>37</v>
          </cell>
          <cell r="B38" t="str">
            <v>19-1</v>
          </cell>
          <cell r="C38">
            <v>19</v>
          </cell>
          <cell r="D38" t="str">
            <v>島内新橋第３</v>
          </cell>
          <cell r="E38" t="str">
            <v>56-E-1</v>
          </cell>
          <cell r="F38" t="str">
            <v>北工区</v>
          </cell>
          <cell r="G38" t="str">
            <v>宮渕</v>
          </cell>
          <cell r="J38" t="str">
            <v xml:space="preserve"> 島内 3666-3</v>
          </cell>
          <cell r="K38" t="str">
            <v>1</v>
          </cell>
          <cell r="L38" t="str">
            <v>中継</v>
          </cell>
          <cell r="M38" t="str">
            <v xml:space="preserve"> エバラ㈱</v>
          </cell>
          <cell r="N38" t="str">
            <v>ボルテックス</v>
          </cell>
          <cell r="O38" t="str">
            <v>50DV-26.75</v>
          </cell>
          <cell r="P38" t="str">
            <v>PT812028.1</v>
          </cell>
          <cell r="Q38" t="str">
            <v>50</v>
          </cell>
          <cell r="R38">
            <v>0.15</v>
          </cell>
          <cell r="S38">
            <v>7</v>
          </cell>
          <cell r="T38">
            <v>0.75</v>
          </cell>
          <cell r="U38">
            <v>3.5</v>
          </cell>
          <cell r="V38">
            <v>50</v>
          </cell>
          <cell r="W38">
            <v>23</v>
          </cell>
          <cell r="X38" t="str">
            <v xml:space="preserve"> 通報装置(ｺﾙｿｽ CS-D6)</v>
          </cell>
          <cell r="Y38" t="str">
            <v>H7/3</v>
          </cell>
          <cell r="AA38" t="str">
            <v>H13</v>
          </cell>
          <cell r="AB38" t="str">
            <v xml:space="preserve"> 48-4497</v>
          </cell>
          <cell r="AC38" t="str">
            <v>ダイシン機電㈱</v>
          </cell>
          <cell r="AD38" t="str">
            <v>伊東産業㈱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Ｈ６施工分</v>
          </cell>
          <cell r="AN38" t="str">
            <v>#..\..\..\My Documents\My Pictures\管路担当写真\ＭＨＰ\遠景\019新橋第３.JPG#</v>
          </cell>
        </row>
        <row r="39">
          <cell r="A39">
            <v>38</v>
          </cell>
          <cell r="B39" t="str">
            <v>19-2</v>
          </cell>
          <cell r="C39">
            <v>19</v>
          </cell>
          <cell r="D39" t="str">
            <v>島内新橋第３</v>
          </cell>
          <cell r="E39" t="str">
            <v>31</v>
          </cell>
          <cell r="F39" t="str">
            <v>北工区</v>
          </cell>
          <cell r="G39" t="str">
            <v>宮渕</v>
          </cell>
          <cell r="J39" t="str">
            <v xml:space="preserve"> 島内 3666-3</v>
          </cell>
          <cell r="K39" t="str">
            <v>2</v>
          </cell>
          <cell r="L39" t="str">
            <v>中継</v>
          </cell>
          <cell r="M39" t="str">
            <v xml:space="preserve"> エバラ㈱</v>
          </cell>
          <cell r="N39" t="str">
            <v>ボルテックス</v>
          </cell>
          <cell r="O39" t="str">
            <v>50DV-26.75</v>
          </cell>
          <cell r="P39" t="str">
            <v>PT812028.2</v>
          </cell>
          <cell r="Q39" t="str">
            <v>50</v>
          </cell>
          <cell r="R39">
            <v>0.15</v>
          </cell>
          <cell r="S39">
            <v>7</v>
          </cell>
          <cell r="T39">
            <v>0.75</v>
          </cell>
          <cell r="U39">
            <v>3.5</v>
          </cell>
          <cell r="V39">
            <v>50</v>
          </cell>
          <cell r="W39">
            <v>23</v>
          </cell>
          <cell r="X39" t="str">
            <v xml:space="preserve"> 通報装置(ｺﾙｿｽ CS-D6)</v>
          </cell>
          <cell r="Y39" t="str">
            <v>H7/3</v>
          </cell>
          <cell r="AA39" t="str">
            <v>H13</v>
          </cell>
          <cell r="AB39" t="str">
            <v xml:space="preserve"> 48-4497</v>
          </cell>
          <cell r="AC39" t="str">
            <v>ダイシン機電㈱</v>
          </cell>
          <cell r="AD39" t="str">
            <v>伊東産業㈱</v>
          </cell>
          <cell r="AG39" t="str">
            <v>0</v>
          </cell>
          <cell r="AH39" t="str">
            <v>0</v>
          </cell>
          <cell r="AI39" t="str">
            <v>0</v>
          </cell>
        </row>
        <row r="40">
          <cell r="A40">
            <v>39</v>
          </cell>
          <cell r="B40" t="str">
            <v>20-1</v>
          </cell>
          <cell r="C40">
            <v>20</v>
          </cell>
          <cell r="D40" t="str">
            <v>島内新橋第４</v>
          </cell>
          <cell r="E40" t="str">
            <v>56-E-2</v>
          </cell>
          <cell r="F40" t="str">
            <v>北工区</v>
          </cell>
          <cell r="G40" t="str">
            <v>宮渕</v>
          </cell>
          <cell r="J40" t="str">
            <v xml:space="preserve"> 島内3671</v>
          </cell>
          <cell r="K40" t="str">
            <v>1</v>
          </cell>
          <cell r="L40" t="str">
            <v>中継</v>
          </cell>
          <cell r="M40" t="str">
            <v>新明和工業㈱</v>
          </cell>
          <cell r="N40" t="str">
            <v>ボルテックス</v>
          </cell>
          <cell r="O40" t="str">
            <v>CV50-P50</v>
          </cell>
          <cell r="P40" t="str">
            <v>1D52-092</v>
          </cell>
          <cell r="Q40" t="str">
            <v>50</v>
          </cell>
          <cell r="R40">
            <v>0.05</v>
          </cell>
          <cell r="S40">
            <v>3.93</v>
          </cell>
          <cell r="T40">
            <v>0.75</v>
          </cell>
          <cell r="U40">
            <v>3.5</v>
          </cell>
          <cell r="V40">
            <v>50</v>
          </cell>
          <cell r="W40">
            <v>23</v>
          </cell>
          <cell r="X40" t="str">
            <v xml:space="preserve"> 通報装置(ｺﾙｿｽ CS-D6)</v>
          </cell>
          <cell r="Y40" t="str">
            <v>H7/3</v>
          </cell>
          <cell r="AA40" t="str">
            <v>H13</v>
          </cell>
          <cell r="AB40" t="str">
            <v xml:space="preserve"> 48-4097</v>
          </cell>
          <cell r="AC40" t="str">
            <v xml:space="preserve"> 中信電機㈱</v>
          </cell>
          <cell r="AD40" t="str">
            <v>伊東産業㈱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Ｈ６施工分</v>
          </cell>
          <cell r="AM40" t="str">
            <v>ＭＨＰ清掃時は、横山敏嗣氏TEL47-1682へ連絡すること。</v>
          </cell>
          <cell r="AN40" t="str">
            <v>#..\..\..\My Documents\My Pictures\管路担当写真\ＭＨＰ\遠景\020新橋第４.JPG#</v>
          </cell>
        </row>
        <row r="41">
          <cell r="A41">
            <v>40</v>
          </cell>
          <cell r="B41" t="str">
            <v>20-2</v>
          </cell>
          <cell r="C41">
            <v>20</v>
          </cell>
          <cell r="D41" t="str">
            <v>島内新橋第４</v>
          </cell>
          <cell r="E41" t="str">
            <v>31</v>
          </cell>
          <cell r="F41" t="str">
            <v>北工区</v>
          </cell>
          <cell r="G41" t="str">
            <v>宮渕</v>
          </cell>
          <cell r="J41" t="str">
            <v xml:space="preserve"> 島内3671</v>
          </cell>
          <cell r="K41" t="str">
            <v>2</v>
          </cell>
          <cell r="L41" t="str">
            <v>中継</v>
          </cell>
          <cell r="M41" t="str">
            <v>新明和工業㈱</v>
          </cell>
          <cell r="N41" t="str">
            <v>ボルテックス</v>
          </cell>
          <cell r="O41" t="str">
            <v>CV50-P50</v>
          </cell>
          <cell r="P41" t="str">
            <v>1D52-093</v>
          </cell>
          <cell r="Q41" t="str">
            <v>50</v>
          </cell>
          <cell r="R41">
            <v>0.05</v>
          </cell>
          <cell r="S41">
            <v>3.93</v>
          </cell>
          <cell r="T41">
            <v>0.75</v>
          </cell>
          <cell r="U41">
            <v>3.5</v>
          </cell>
          <cell r="V41">
            <v>50</v>
          </cell>
          <cell r="W41">
            <v>23</v>
          </cell>
          <cell r="X41" t="str">
            <v xml:space="preserve"> 通報装置(ｺﾙｿｽ CS-D6)</v>
          </cell>
          <cell r="Y41" t="str">
            <v>H7/3</v>
          </cell>
          <cell r="AA41" t="str">
            <v>H13</v>
          </cell>
          <cell r="AB41" t="str">
            <v xml:space="preserve"> 48-4097</v>
          </cell>
          <cell r="AC41" t="str">
            <v xml:space="preserve"> 中信電機㈱</v>
          </cell>
          <cell r="AD41" t="str">
            <v>伊東産業㈱</v>
          </cell>
          <cell r="AG41" t="str">
            <v>0</v>
          </cell>
          <cell r="AH41" t="str">
            <v>0</v>
          </cell>
          <cell r="AI41" t="str">
            <v>0</v>
          </cell>
          <cell r="AJ41" t="str">
            <v>Ｈ６施工分</v>
          </cell>
        </row>
        <row r="42">
          <cell r="A42">
            <v>41</v>
          </cell>
          <cell r="B42" t="str">
            <v>21-1</v>
          </cell>
          <cell r="C42">
            <v>21</v>
          </cell>
          <cell r="D42" t="str">
            <v>島内町第１</v>
          </cell>
          <cell r="E42" t="str">
            <v>43-E-3</v>
          </cell>
          <cell r="F42" t="str">
            <v>北工区</v>
          </cell>
          <cell r="G42" t="str">
            <v>宮渕</v>
          </cell>
          <cell r="J42" t="str">
            <v xml:space="preserve"> 島内6388-3</v>
          </cell>
          <cell r="K42" t="str">
            <v>1</v>
          </cell>
          <cell r="L42" t="str">
            <v>中継</v>
          </cell>
          <cell r="M42" t="str">
            <v>新明和工業㈱</v>
          </cell>
          <cell r="N42" t="str">
            <v>吸込みｽｸﾘｭｰ</v>
          </cell>
          <cell r="O42" t="str">
            <v>CW80-P80B</v>
          </cell>
          <cell r="P42" t="str">
            <v>1C51-012</v>
          </cell>
          <cell r="Q42" t="str">
            <v>80</v>
          </cell>
          <cell r="R42">
            <v>0.35</v>
          </cell>
          <cell r="S42">
            <v>16.36</v>
          </cell>
          <cell r="T42">
            <v>3.7</v>
          </cell>
          <cell r="U42">
            <v>15.7</v>
          </cell>
          <cell r="V42">
            <v>80</v>
          </cell>
          <cell r="W42">
            <v>84</v>
          </cell>
          <cell r="X42" t="str">
            <v xml:space="preserve"> 通報装置(ｺﾙｿｽ CS-D6)</v>
          </cell>
          <cell r="Y42" t="str">
            <v>H7/3</v>
          </cell>
          <cell r="AA42" t="str">
            <v>H13</v>
          </cell>
          <cell r="AB42" t="str">
            <v xml:space="preserve"> 48-4720</v>
          </cell>
          <cell r="AC42" t="str">
            <v xml:space="preserve"> ＰＮＣ㈱</v>
          </cell>
          <cell r="AD42" t="str">
            <v>伊東産業㈱</v>
          </cell>
          <cell r="AG42" t="str">
            <v>0</v>
          </cell>
          <cell r="AH42" t="str">
            <v>0</v>
          </cell>
          <cell r="AI42" t="str">
            <v>0</v>
          </cell>
          <cell r="AJ42" t="str">
            <v>Ｈ６施工分</v>
          </cell>
          <cell r="AN42" t="str">
            <v>#..\..\..\My Documents\My Pictures\管路担当写真\ＭＨＰ\遠景\021島内町第1.JPG#</v>
          </cell>
        </row>
        <row r="43">
          <cell r="A43">
            <v>42</v>
          </cell>
          <cell r="B43" t="str">
            <v>21-2</v>
          </cell>
          <cell r="C43">
            <v>21</v>
          </cell>
          <cell r="D43" t="str">
            <v>島内町第１</v>
          </cell>
          <cell r="E43" t="str">
            <v>13</v>
          </cell>
          <cell r="F43" t="str">
            <v>北工区</v>
          </cell>
          <cell r="G43" t="str">
            <v>宮渕</v>
          </cell>
          <cell r="J43" t="str">
            <v xml:space="preserve"> 島内6388-3</v>
          </cell>
          <cell r="K43" t="str">
            <v>2</v>
          </cell>
          <cell r="L43" t="str">
            <v>中継</v>
          </cell>
          <cell r="M43" t="str">
            <v>新明和工業㈱</v>
          </cell>
          <cell r="N43" t="str">
            <v>吸込みｽｸﾘｭｰ</v>
          </cell>
          <cell r="O43" t="str">
            <v>CW80-P80B</v>
          </cell>
          <cell r="P43" t="str">
            <v>1C51-013</v>
          </cell>
          <cell r="Q43" t="str">
            <v>80</v>
          </cell>
          <cell r="R43">
            <v>0.35</v>
          </cell>
          <cell r="S43">
            <v>16.36</v>
          </cell>
          <cell r="T43">
            <v>3.7</v>
          </cell>
          <cell r="U43">
            <v>15.7</v>
          </cell>
          <cell r="V43">
            <v>80</v>
          </cell>
          <cell r="W43">
            <v>84</v>
          </cell>
          <cell r="X43" t="str">
            <v xml:space="preserve"> 通報装置(ｺﾙｿｽ CS-D6)</v>
          </cell>
          <cell r="Y43" t="str">
            <v>H7/3</v>
          </cell>
          <cell r="AA43" t="str">
            <v>H13</v>
          </cell>
          <cell r="AB43" t="str">
            <v xml:space="preserve"> 48-4720</v>
          </cell>
          <cell r="AC43" t="str">
            <v xml:space="preserve"> ＰＮＣ㈱</v>
          </cell>
          <cell r="AD43" t="str">
            <v>伊東産業㈱</v>
          </cell>
          <cell r="AG43" t="str">
            <v>0</v>
          </cell>
          <cell r="AH43" t="str">
            <v>0</v>
          </cell>
          <cell r="AI43" t="str">
            <v>0</v>
          </cell>
          <cell r="AJ43" t="str">
            <v>Ｈ６施工分</v>
          </cell>
        </row>
        <row r="44">
          <cell r="A44">
            <v>43</v>
          </cell>
          <cell r="B44" t="str">
            <v>22-1</v>
          </cell>
          <cell r="C44">
            <v>22</v>
          </cell>
          <cell r="D44" t="str">
            <v>島内東方第２</v>
          </cell>
          <cell r="E44" t="str">
            <v>44-E-4</v>
          </cell>
          <cell r="F44" t="str">
            <v>北工区</v>
          </cell>
          <cell r="G44" t="str">
            <v>宮渕</v>
          </cell>
          <cell r="J44" t="str">
            <v xml:space="preserve"> 島内4793-7</v>
          </cell>
          <cell r="K44" t="str">
            <v>1</v>
          </cell>
          <cell r="L44" t="str">
            <v>中継</v>
          </cell>
          <cell r="M44" t="str">
            <v>新明和工業㈱</v>
          </cell>
          <cell r="N44" t="str">
            <v>吸込みｽｸﾘｭｰ</v>
          </cell>
          <cell r="O44" t="str">
            <v>CW65-P80B</v>
          </cell>
          <cell r="P44" t="str">
            <v>1C51-035</v>
          </cell>
          <cell r="Q44" t="str">
            <v>80</v>
          </cell>
          <cell r="R44">
            <v>0.3</v>
          </cell>
          <cell r="S44">
            <v>11.64</v>
          </cell>
          <cell r="T44">
            <v>1.5</v>
          </cell>
          <cell r="U44">
            <v>6.7</v>
          </cell>
          <cell r="V44">
            <v>80</v>
          </cell>
          <cell r="W44">
            <v>55</v>
          </cell>
          <cell r="X44" t="str">
            <v xml:space="preserve"> 通報装置(ｺﾙｿｽ CS-D6)</v>
          </cell>
          <cell r="Y44" t="str">
            <v>H7/3</v>
          </cell>
          <cell r="AA44" t="str">
            <v>H13</v>
          </cell>
          <cell r="AB44" t="str">
            <v xml:space="preserve"> 48-4093</v>
          </cell>
          <cell r="AC44" t="str">
            <v xml:space="preserve"> 中信電機㈱</v>
          </cell>
          <cell r="AD44" t="str">
            <v>伊東産業㈱</v>
          </cell>
          <cell r="AG44" t="str">
            <v>0</v>
          </cell>
          <cell r="AH44" t="str">
            <v>0</v>
          </cell>
          <cell r="AI44" t="str">
            <v>0</v>
          </cell>
          <cell r="AJ44" t="str">
            <v>Ｈ６施工分</v>
          </cell>
          <cell r="AN44" t="str">
            <v>#..\..\..\My Documents\My Pictures\管路担当写真\ＭＨＰ\遠景\022島内東方第２.JPG#</v>
          </cell>
        </row>
        <row r="45">
          <cell r="A45">
            <v>44</v>
          </cell>
          <cell r="B45" t="str">
            <v>22-2</v>
          </cell>
          <cell r="C45">
            <v>22</v>
          </cell>
          <cell r="D45" t="str">
            <v>島内東方第２</v>
          </cell>
          <cell r="E45" t="str">
            <v>31</v>
          </cell>
          <cell r="F45" t="str">
            <v>北工区</v>
          </cell>
          <cell r="G45" t="str">
            <v>宮渕</v>
          </cell>
          <cell r="J45" t="str">
            <v xml:space="preserve"> 島内4793-7</v>
          </cell>
          <cell r="K45" t="str">
            <v>2</v>
          </cell>
          <cell r="L45" t="str">
            <v>中継</v>
          </cell>
          <cell r="M45" t="str">
            <v>新明和工業㈱</v>
          </cell>
          <cell r="N45" t="str">
            <v>吸込みｽｸﾘｭｰ</v>
          </cell>
          <cell r="O45" t="str">
            <v>CW65-P80B</v>
          </cell>
          <cell r="P45" t="str">
            <v>1C51-036</v>
          </cell>
          <cell r="Q45" t="str">
            <v>80</v>
          </cell>
          <cell r="R45">
            <v>0.3</v>
          </cell>
          <cell r="S45">
            <v>11.64</v>
          </cell>
          <cell r="T45">
            <v>1.5</v>
          </cell>
          <cell r="U45">
            <v>6.7</v>
          </cell>
          <cell r="V45">
            <v>80</v>
          </cell>
          <cell r="W45">
            <v>55</v>
          </cell>
          <cell r="X45" t="str">
            <v xml:space="preserve"> 通報装置(ｺﾙｿｽ CS-D6)</v>
          </cell>
          <cell r="Y45" t="str">
            <v>H7/3</v>
          </cell>
          <cell r="AA45" t="str">
            <v>H13</v>
          </cell>
          <cell r="AB45" t="str">
            <v xml:space="preserve"> 48-4093</v>
          </cell>
          <cell r="AC45" t="str">
            <v xml:space="preserve"> 中信電機㈱</v>
          </cell>
          <cell r="AD45" t="str">
            <v>伊東産業㈱</v>
          </cell>
          <cell r="AG45" t="str">
            <v>0</v>
          </cell>
          <cell r="AH45" t="str">
            <v>0</v>
          </cell>
          <cell r="AI45" t="str">
            <v>0</v>
          </cell>
          <cell r="AJ45" t="str">
            <v>Ｈ６施工分</v>
          </cell>
        </row>
        <row r="46">
          <cell r="A46">
            <v>45</v>
          </cell>
          <cell r="B46" t="str">
            <v>23-1</v>
          </cell>
          <cell r="C46">
            <v>23</v>
          </cell>
          <cell r="D46" t="str">
            <v>今井北今井第１</v>
          </cell>
          <cell r="E46" t="str">
            <v>221-G-4</v>
          </cell>
          <cell r="F46" t="str">
            <v>南工区</v>
          </cell>
          <cell r="G46" t="str">
            <v>宮渕</v>
          </cell>
          <cell r="J46" t="str">
            <v xml:space="preserve"> 今井6690-4</v>
          </cell>
          <cell r="K46" t="str">
            <v>1</v>
          </cell>
          <cell r="L46" t="str">
            <v>中継</v>
          </cell>
          <cell r="M46" t="str">
            <v>新明和工業㈱</v>
          </cell>
          <cell r="N46" t="str">
            <v>吸込みｽｸﾘｭｰ</v>
          </cell>
          <cell r="O46" t="str">
            <v>CW80-P80B</v>
          </cell>
          <cell r="P46" t="str">
            <v>0125-439</v>
          </cell>
          <cell r="Q46" t="str">
            <v>80</v>
          </cell>
          <cell r="R46">
            <v>0.3</v>
          </cell>
          <cell r="S46">
            <v>7.27</v>
          </cell>
          <cell r="T46">
            <v>3.7</v>
          </cell>
          <cell r="U46">
            <v>15.7</v>
          </cell>
          <cell r="V46">
            <v>80</v>
          </cell>
          <cell r="W46">
            <v>55</v>
          </cell>
          <cell r="X46" t="str">
            <v xml:space="preserve"> 通報装置(ｺﾙｿｽ CS-D6)</v>
          </cell>
          <cell r="Y46" t="str">
            <v>H7/3</v>
          </cell>
          <cell r="AA46" t="str">
            <v>H13</v>
          </cell>
          <cell r="AB46" t="str">
            <v xml:space="preserve"> 86-8640</v>
          </cell>
          <cell r="AC46" t="str">
            <v xml:space="preserve"> 中信電機㈱</v>
          </cell>
          <cell r="AD46" t="str">
            <v>伊東産業㈱</v>
          </cell>
          <cell r="AG46" t="str">
            <v>0</v>
          </cell>
          <cell r="AH46" t="str">
            <v>-1</v>
          </cell>
          <cell r="AI46" t="str">
            <v>0</v>
          </cell>
          <cell r="AJ46" t="str">
            <v>Ｈ６施工分</v>
          </cell>
          <cell r="AM46" t="str">
            <v>H.9.3 取替</v>
          </cell>
          <cell r="AN46" t="str">
            <v>#..\..\..\My Documents\My Pictures\管路担当写真\ＭＨＰ\遠景\023今井北今井第１.JPG#</v>
          </cell>
        </row>
        <row r="47">
          <cell r="A47">
            <v>46</v>
          </cell>
          <cell r="B47" t="str">
            <v>23-2</v>
          </cell>
          <cell r="C47">
            <v>23</v>
          </cell>
          <cell r="D47" t="str">
            <v>今井北今井第１</v>
          </cell>
          <cell r="E47" t="str">
            <v>160</v>
          </cell>
          <cell r="F47" t="str">
            <v>南工区</v>
          </cell>
          <cell r="G47" t="str">
            <v>宮渕</v>
          </cell>
          <cell r="J47" t="str">
            <v xml:space="preserve"> 今井6690-4</v>
          </cell>
          <cell r="K47" t="str">
            <v>2</v>
          </cell>
          <cell r="L47" t="str">
            <v>中継</v>
          </cell>
          <cell r="M47" t="str">
            <v>新明和工業㈱</v>
          </cell>
          <cell r="N47" t="str">
            <v>吸込みｽｸﾘｭｰ</v>
          </cell>
          <cell r="O47" t="str">
            <v>CW80-P80B</v>
          </cell>
          <cell r="P47" t="str">
            <v>0125-440</v>
          </cell>
          <cell r="Q47" t="str">
            <v>80</v>
          </cell>
          <cell r="R47">
            <v>0.3</v>
          </cell>
          <cell r="S47">
            <v>7.27</v>
          </cell>
          <cell r="T47">
            <v>3.7</v>
          </cell>
          <cell r="U47">
            <v>15.7</v>
          </cell>
          <cell r="V47">
            <v>80</v>
          </cell>
          <cell r="W47">
            <v>55</v>
          </cell>
          <cell r="X47" t="str">
            <v xml:space="preserve"> 通報装置(ｺﾙｿｽ CS-D6)</v>
          </cell>
          <cell r="Y47" t="str">
            <v>H7/3</v>
          </cell>
          <cell r="AA47" t="str">
            <v>H13</v>
          </cell>
          <cell r="AB47" t="str">
            <v xml:space="preserve"> 86-8640</v>
          </cell>
          <cell r="AC47" t="str">
            <v xml:space="preserve"> 中信電機㈱</v>
          </cell>
          <cell r="AD47" t="str">
            <v>伊東産業㈱</v>
          </cell>
          <cell r="AJ47" t="str">
            <v>Ｈ６施工分</v>
          </cell>
        </row>
        <row r="48">
          <cell r="A48">
            <v>47</v>
          </cell>
          <cell r="B48" t="str">
            <v>24-1</v>
          </cell>
          <cell r="C48">
            <v>24</v>
          </cell>
          <cell r="D48" t="str">
            <v>今井野口第１</v>
          </cell>
          <cell r="E48" t="str">
            <v>257-J-1</v>
          </cell>
          <cell r="F48" t="str">
            <v>南工区</v>
          </cell>
          <cell r="G48" t="str">
            <v>特環</v>
          </cell>
          <cell r="J48" t="str">
            <v xml:space="preserve"> 今井5413-1</v>
          </cell>
          <cell r="K48" t="str">
            <v>1</v>
          </cell>
          <cell r="L48" t="str">
            <v>中継</v>
          </cell>
          <cell r="M48" t="str">
            <v>新明和工業㈱</v>
          </cell>
          <cell r="N48" t="str">
            <v>吸込みｽｸﾘｭｰ</v>
          </cell>
          <cell r="O48" t="str">
            <v>CW65-P80B</v>
          </cell>
          <cell r="P48" t="str">
            <v>1Ｃ4Ｘ-024</v>
          </cell>
          <cell r="Q48" t="str">
            <v>80</v>
          </cell>
          <cell r="R48">
            <v>0.35</v>
          </cell>
          <cell r="S48">
            <v>11.16</v>
          </cell>
          <cell r="T48">
            <v>1.5</v>
          </cell>
          <cell r="U48">
            <v>6.7</v>
          </cell>
          <cell r="V48">
            <v>80</v>
          </cell>
          <cell r="W48">
            <v>55</v>
          </cell>
          <cell r="X48" t="str">
            <v xml:space="preserve"> 通報装置(ｺﾙｿｽ CS-D6)</v>
          </cell>
          <cell r="Y48" t="str">
            <v>H7/2</v>
          </cell>
          <cell r="AA48" t="str">
            <v>H15</v>
          </cell>
          <cell r="AB48" t="str">
            <v xml:space="preserve"> 59-2883</v>
          </cell>
          <cell r="AC48" t="str">
            <v>伊東産業㈱</v>
          </cell>
          <cell r="AD48" t="str">
            <v>ダイシン機電㈱</v>
          </cell>
          <cell r="AE48" t="str">
            <v>　H15　OILに水混入のため整備</v>
          </cell>
          <cell r="AG48" t="str">
            <v>-1</v>
          </cell>
          <cell r="AH48" t="str">
            <v>-1</v>
          </cell>
          <cell r="AI48" t="str">
            <v>0</v>
          </cell>
          <cell r="AJ48" t="str">
            <v>Ｈ６施工分</v>
          </cell>
          <cell r="AM48" t="str">
            <v>H12 予備品(1C4X-024)を据付　当初設置(1C51-015)は整備後２号へ据付</v>
          </cell>
          <cell r="AN48" t="str">
            <v>#..\..\..\My Documents\My Pictures\管路担当写真\ＭＨＰ\遠景\024今井野口第１.JPG#</v>
          </cell>
        </row>
        <row r="49">
          <cell r="A49">
            <v>48</v>
          </cell>
          <cell r="B49" t="str">
            <v>24-2</v>
          </cell>
          <cell r="C49">
            <v>24</v>
          </cell>
          <cell r="D49" t="str">
            <v>今井野口第１</v>
          </cell>
          <cell r="E49" t="str">
            <v>192</v>
          </cell>
          <cell r="F49" t="str">
            <v>南工区</v>
          </cell>
          <cell r="G49" t="str">
            <v>特環</v>
          </cell>
          <cell r="J49" t="str">
            <v xml:space="preserve"> 今井5413-1</v>
          </cell>
          <cell r="K49" t="str">
            <v>2</v>
          </cell>
          <cell r="L49" t="str">
            <v>中継</v>
          </cell>
          <cell r="M49" t="str">
            <v>新明和工業㈱</v>
          </cell>
          <cell r="N49" t="str">
            <v>吸込みｽｸﾘｭｰ</v>
          </cell>
          <cell r="O49" t="str">
            <v>CW65-P80B</v>
          </cell>
          <cell r="P49" t="str">
            <v>1C51-015</v>
          </cell>
          <cell r="Q49" t="str">
            <v>80</v>
          </cell>
          <cell r="R49">
            <v>0.35</v>
          </cell>
          <cell r="S49">
            <v>11.16</v>
          </cell>
          <cell r="T49">
            <v>1.5</v>
          </cell>
          <cell r="U49">
            <v>6.7</v>
          </cell>
          <cell r="V49">
            <v>80</v>
          </cell>
          <cell r="W49">
            <v>55</v>
          </cell>
          <cell r="X49" t="str">
            <v xml:space="preserve"> 通報装置(ｺﾙｿｽ CS-D6)</v>
          </cell>
          <cell r="Y49" t="str">
            <v>H7/2</v>
          </cell>
          <cell r="AB49" t="str">
            <v xml:space="preserve"> 59-2883</v>
          </cell>
          <cell r="AC49" t="str">
            <v>伊東産業㈱</v>
          </cell>
          <cell r="AE49" t="str">
            <v>H12 １号ポンプ(1C51-015)を整備後２号へ据付　(1C51-014)はＯＨ後予備品へ</v>
          </cell>
          <cell r="AG49" t="str">
            <v>-1</v>
          </cell>
          <cell r="AH49" t="str">
            <v>-1</v>
          </cell>
          <cell r="AI49" t="str">
            <v>0</v>
          </cell>
          <cell r="AJ49" t="str">
            <v>Ｈ６施工分</v>
          </cell>
          <cell r="AM49" t="str">
            <v>当初設置の1C51-038は宮渕予備品へ</v>
          </cell>
        </row>
        <row r="50">
          <cell r="A50">
            <v>49</v>
          </cell>
          <cell r="B50" t="str">
            <v>25-1</v>
          </cell>
          <cell r="C50">
            <v>25</v>
          </cell>
          <cell r="D50" t="str">
            <v>神林川西第１</v>
          </cell>
          <cell r="E50" t="str">
            <v>198-D-3</v>
          </cell>
          <cell r="F50" t="str">
            <v>南工区</v>
          </cell>
          <cell r="G50" t="str">
            <v>特環</v>
          </cell>
          <cell r="J50" t="str">
            <v xml:space="preserve"> 神林773-1</v>
          </cell>
          <cell r="K50" t="str">
            <v>1</v>
          </cell>
          <cell r="L50" t="str">
            <v>中継</v>
          </cell>
          <cell r="M50" t="str">
            <v xml:space="preserve"> エバラ㈱</v>
          </cell>
          <cell r="N50" t="str">
            <v>ボルテックス</v>
          </cell>
          <cell r="O50" t="str">
            <v>50DV-26.75</v>
          </cell>
          <cell r="P50" t="str">
            <v>TT22802-</v>
          </cell>
          <cell r="Q50" t="str">
            <v>50</v>
          </cell>
          <cell r="R50">
            <v>0.2</v>
          </cell>
          <cell r="S50">
            <v>5</v>
          </cell>
          <cell r="T50">
            <v>0.75</v>
          </cell>
          <cell r="U50">
            <v>3.5</v>
          </cell>
          <cell r="V50">
            <v>50</v>
          </cell>
          <cell r="W50">
            <v>23</v>
          </cell>
          <cell r="X50" t="str">
            <v xml:space="preserve"> 通報装置(ｺﾙｿｽ CS-D6)</v>
          </cell>
          <cell r="Y50" t="str">
            <v>H7/3</v>
          </cell>
          <cell r="AB50" t="str">
            <v xml:space="preserve"> 58-0924</v>
          </cell>
          <cell r="AC50" t="str">
            <v>ダイシン機電㈱</v>
          </cell>
          <cell r="AG50" t="str">
            <v>0</v>
          </cell>
          <cell r="AH50" t="str">
            <v>-1</v>
          </cell>
          <cell r="AI50" t="str">
            <v>0</v>
          </cell>
          <cell r="AJ50" t="str">
            <v>Ｈ６施工分</v>
          </cell>
          <cell r="AN50" t="str">
            <v>#..\..\..\My Documents\My Pictures\管路担当写真\ＭＨＰ\遠景\025神林川西第１.JPG#</v>
          </cell>
        </row>
        <row r="51">
          <cell r="A51">
            <v>50</v>
          </cell>
          <cell r="B51" t="str">
            <v>25-2</v>
          </cell>
          <cell r="C51">
            <v>25</v>
          </cell>
          <cell r="D51" t="str">
            <v>神林川西第１</v>
          </cell>
          <cell r="E51" t="str">
            <v>146</v>
          </cell>
          <cell r="F51" t="str">
            <v>南工区</v>
          </cell>
          <cell r="G51" t="str">
            <v>特環</v>
          </cell>
          <cell r="J51" t="str">
            <v xml:space="preserve"> 神林773-1</v>
          </cell>
          <cell r="K51" t="str">
            <v>2</v>
          </cell>
          <cell r="L51" t="str">
            <v>中継</v>
          </cell>
          <cell r="M51" t="str">
            <v xml:space="preserve"> エバラ㈱</v>
          </cell>
          <cell r="N51" t="str">
            <v>ボルテックス</v>
          </cell>
          <cell r="O51" t="str">
            <v>50DV-26.75</v>
          </cell>
          <cell r="P51" t="str">
            <v>TT22802-</v>
          </cell>
          <cell r="Q51" t="str">
            <v>50</v>
          </cell>
          <cell r="R51">
            <v>0.2</v>
          </cell>
          <cell r="S51">
            <v>5</v>
          </cell>
          <cell r="T51">
            <v>0.75</v>
          </cell>
          <cell r="U51">
            <v>3.5</v>
          </cell>
          <cell r="V51">
            <v>50</v>
          </cell>
          <cell r="W51">
            <v>23</v>
          </cell>
          <cell r="X51" t="str">
            <v xml:space="preserve"> 通報装置(ｺﾙｿｽ CS-D6)</v>
          </cell>
          <cell r="Y51" t="str">
            <v>H7/3</v>
          </cell>
          <cell r="AB51" t="str">
            <v xml:space="preserve"> 58-0924</v>
          </cell>
          <cell r="AC51" t="str">
            <v>ダイシン機電㈱</v>
          </cell>
          <cell r="AG51" t="str">
            <v>0</v>
          </cell>
          <cell r="AH51" t="str">
            <v>-1</v>
          </cell>
          <cell r="AI51" t="str">
            <v>0</v>
          </cell>
          <cell r="AJ51" t="str">
            <v>Ｈ６施工分</v>
          </cell>
        </row>
        <row r="52">
          <cell r="A52">
            <v>51</v>
          </cell>
          <cell r="B52" t="str">
            <v>26-1</v>
          </cell>
          <cell r="C52">
            <v>26</v>
          </cell>
          <cell r="D52" t="str">
            <v>神林川西第２</v>
          </cell>
          <cell r="E52" t="str">
            <v>198-E-2</v>
          </cell>
          <cell r="F52" t="str">
            <v>南工区</v>
          </cell>
          <cell r="G52" t="str">
            <v>特環(西南）</v>
          </cell>
          <cell r="H52" t="str">
            <v>和田</v>
          </cell>
          <cell r="I52" t="str">
            <v>110</v>
          </cell>
          <cell r="J52" t="str">
            <v xml:space="preserve"> 神林1334-2</v>
          </cell>
          <cell r="K52" t="str">
            <v>1</v>
          </cell>
          <cell r="L52" t="str">
            <v>集落</v>
          </cell>
          <cell r="M52" t="str">
            <v xml:space="preserve"> エバラ㈱</v>
          </cell>
          <cell r="N52" t="str">
            <v>ボルテックス</v>
          </cell>
          <cell r="O52" t="str">
            <v>50DV-26.75</v>
          </cell>
          <cell r="P52" t="str">
            <v>TT22802-</v>
          </cell>
          <cell r="Q52" t="str">
            <v>50</v>
          </cell>
          <cell r="R52">
            <v>7.0000000000000007E-2</v>
          </cell>
          <cell r="S52">
            <v>7.2</v>
          </cell>
          <cell r="T52">
            <v>0.75</v>
          </cell>
          <cell r="U52">
            <v>3.5</v>
          </cell>
          <cell r="V52">
            <v>50</v>
          </cell>
          <cell r="W52">
            <v>23</v>
          </cell>
          <cell r="X52" t="str">
            <v xml:space="preserve"> 回転灯 (ﾊﾟﾄﾗｲﾄ)</v>
          </cell>
          <cell r="Y52" t="str">
            <v>H7/3</v>
          </cell>
          <cell r="AC52" t="str">
            <v>ダイシン機電㈱</v>
          </cell>
          <cell r="AG52" t="str">
            <v>-1</v>
          </cell>
          <cell r="AI52" t="str">
            <v>-1</v>
          </cell>
          <cell r="AJ52" t="str">
            <v>Ｈ６施工分</v>
          </cell>
          <cell r="AM52" t="str">
            <v>(H11)時間積算計取付</v>
          </cell>
          <cell r="AN52" t="str">
            <v>#..\..\..\My Documents\My Pictures\管路担当写真\ＭＨＰ\遠景\026神林川西第２.JPG#</v>
          </cell>
          <cell r="AQ52" t="str">
            <v>H16.5.7</v>
          </cell>
          <cell r="AS52" t="str">
            <v>A6-5-3</v>
          </cell>
        </row>
        <row r="53">
          <cell r="A53">
            <v>52</v>
          </cell>
          <cell r="B53" t="str">
            <v>27-1</v>
          </cell>
          <cell r="C53">
            <v>27</v>
          </cell>
          <cell r="D53" t="str">
            <v>里山辺上金井</v>
          </cell>
          <cell r="E53" t="str">
            <v>84-F-5</v>
          </cell>
          <cell r="F53" t="str">
            <v>北工区</v>
          </cell>
          <cell r="G53" t="str">
            <v>宮渕</v>
          </cell>
          <cell r="J53" t="str">
            <v xml:space="preserve"> 里山辺 7272-3</v>
          </cell>
          <cell r="K53" t="str">
            <v>1</v>
          </cell>
          <cell r="L53" t="str">
            <v>集落</v>
          </cell>
          <cell r="M53" t="str">
            <v xml:space="preserve"> エバラ㈱</v>
          </cell>
          <cell r="N53" t="str">
            <v>ボルテックス</v>
          </cell>
          <cell r="O53" t="str">
            <v>50DV-26.75</v>
          </cell>
          <cell r="P53" t="str">
            <v>TT22802-</v>
          </cell>
          <cell r="Q53" t="str">
            <v>50</v>
          </cell>
          <cell r="R53">
            <v>0.08</v>
          </cell>
          <cell r="S53">
            <v>5.7</v>
          </cell>
          <cell r="T53">
            <v>0.75</v>
          </cell>
          <cell r="U53">
            <v>3.5</v>
          </cell>
          <cell r="V53">
            <v>50</v>
          </cell>
          <cell r="W53">
            <v>23</v>
          </cell>
          <cell r="X53" t="str">
            <v xml:space="preserve"> 回転灯 (ﾊﾟﾄﾗｲﾄ)</v>
          </cell>
          <cell r="Y53" t="str">
            <v>H7/3</v>
          </cell>
          <cell r="AC53" t="str">
            <v>ダイシン機電㈱</v>
          </cell>
          <cell r="AG53" t="str">
            <v>0</v>
          </cell>
          <cell r="AI53" t="str">
            <v>-1</v>
          </cell>
          <cell r="AJ53" t="str">
            <v>Ｈ６施工分</v>
          </cell>
          <cell r="AM53" t="str">
            <v>（Ｈ１０）積算計取付</v>
          </cell>
          <cell r="AN53" t="str">
            <v>#..\..\..\My Documents\My Pictures\管路担当写真\ＭＨＰ\遠景\027里山辺上金井第１.JPG#</v>
          </cell>
        </row>
        <row r="54">
          <cell r="A54">
            <v>53</v>
          </cell>
          <cell r="B54" t="str">
            <v>28-1</v>
          </cell>
          <cell r="C54">
            <v>28</v>
          </cell>
          <cell r="D54" t="str">
            <v>島内平瀬第４</v>
          </cell>
          <cell r="E54" t="str">
            <v>20-C-4</v>
          </cell>
          <cell r="F54" t="str">
            <v>北工区</v>
          </cell>
          <cell r="G54" t="str">
            <v>宮渕</v>
          </cell>
          <cell r="J54" t="str">
            <v xml:space="preserve"> 島内7306-2</v>
          </cell>
          <cell r="K54" t="str">
            <v>1</v>
          </cell>
          <cell r="L54" t="str">
            <v>集落</v>
          </cell>
          <cell r="M54" t="str">
            <v>新明和工業㈱</v>
          </cell>
          <cell r="N54" t="str">
            <v>ボルテックス</v>
          </cell>
          <cell r="O54" t="str">
            <v>CV50-P50</v>
          </cell>
          <cell r="P54" t="str">
            <v>0001-423</v>
          </cell>
          <cell r="Q54" t="str">
            <v>50</v>
          </cell>
          <cell r="R54">
            <v>0.1</v>
          </cell>
          <cell r="S54">
            <v>7</v>
          </cell>
          <cell r="T54">
            <v>0.75</v>
          </cell>
          <cell r="U54">
            <v>3.5</v>
          </cell>
          <cell r="V54">
            <v>50</v>
          </cell>
          <cell r="W54">
            <v>23</v>
          </cell>
          <cell r="X54" t="str">
            <v xml:space="preserve"> 回転灯 (ﾊﾟﾄﾗｲﾄ)</v>
          </cell>
          <cell r="Y54" t="str">
            <v>H8/2</v>
          </cell>
          <cell r="AC54" t="str">
            <v xml:space="preserve"> 中信電機㈱</v>
          </cell>
          <cell r="AG54" t="str">
            <v>-1</v>
          </cell>
          <cell r="AI54" t="str">
            <v>-1</v>
          </cell>
          <cell r="AJ54" t="str">
            <v>Ｈ７施工分</v>
          </cell>
          <cell r="AM54" t="str">
            <v>（Ｈ１０）積算計取付</v>
          </cell>
          <cell r="AN54" t="str">
            <v>#..\..\..\My Documents\My Pictures\管路担当写真\ＭＨＰ\遠景\028平瀬第４.JPG#</v>
          </cell>
          <cell r="AQ54" t="str">
            <v>2004.4.21</v>
          </cell>
        </row>
        <row r="55">
          <cell r="A55">
            <v>54</v>
          </cell>
          <cell r="B55" t="str">
            <v>29-1</v>
          </cell>
          <cell r="C55">
            <v>29</v>
          </cell>
          <cell r="D55" t="str">
            <v>中山中和泉第１</v>
          </cell>
          <cell r="E55" t="str">
            <v>167-D-2</v>
          </cell>
          <cell r="F55" t="str">
            <v>南工区</v>
          </cell>
          <cell r="G55" t="str">
            <v>特環</v>
          </cell>
          <cell r="J55" t="str">
            <v xml:space="preserve"> 中山 1493-4</v>
          </cell>
          <cell r="K55" t="str">
            <v>1</v>
          </cell>
          <cell r="L55" t="str">
            <v>中継</v>
          </cell>
          <cell r="M55" t="str">
            <v>新明和工業㈱</v>
          </cell>
          <cell r="N55" t="str">
            <v>吸込みｽｸﾘｭｰ</v>
          </cell>
          <cell r="O55" t="str">
            <v>CW80-P80B</v>
          </cell>
          <cell r="P55" t="str">
            <v>0033-244</v>
          </cell>
          <cell r="Q55" t="str">
            <v>80</v>
          </cell>
          <cell r="R55">
            <v>1</v>
          </cell>
          <cell r="S55">
            <v>4.32</v>
          </cell>
          <cell r="T55">
            <v>2.2000000000000002</v>
          </cell>
          <cell r="U55">
            <v>9.6</v>
          </cell>
          <cell r="V55">
            <v>80</v>
          </cell>
          <cell r="W55">
            <v>76</v>
          </cell>
          <cell r="X55" t="str">
            <v xml:space="preserve"> 通報装置(ｺﾙｿｽ CS-D6)</v>
          </cell>
          <cell r="Y55" t="str">
            <v>H8/3</v>
          </cell>
          <cell r="AB55" t="str">
            <v xml:space="preserve"> 28-5146</v>
          </cell>
          <cell r="AC55" t="str">
            <v>ダイシン機電㈱</v>
          </cell>
          <cell r="AG55" t="str">
            <v>-1</v>
          </cell>
          <cell r="AH55" t="str">
            <v>-1</v>
          </cell>
          <cell r="AI55" t="str">
            <v>-1</v>
          </cell>
          <cell r="AJ55" t="str">
            <v>Ｈ７施工分</v>
          </cell>
          <cell r="AN55" t="str">
            <v>#..\..\..\My Documents\My Pictures\管路担当写真\ＭＨＰ\遠景\029中山中和泉第１.JPG#</v>
          </cell>
        </row>
        <row r="56">
          <cell r="A56">
            <v>55</v>
          </cell>
          <cell r="B56" t="str">
            <v>29-2</v>
          </cell>
          <cell r="C56">
            <v>29</v>
          </cell>
          <cell r="D56" t="str">
            <v>中山中和泉第１</v>
          </cell>
          <cell r="E56" t="str">
            <v>126</v>
          </cell>
          <cell r="F56" t="str">
            <v>南工区</v>
          </cell>
          <cell r="G56" t="str">
            <v>特環</v>
          </cell>
          <cell r="J56" t="str">
            <v xml:space="preserve"> 中山 1493-4</v>
          </cell>
          <cell r="K56" t="str">
            <v>2</v>
          </cell>
          <cell r="L56" t="str">
            <v>中継</v>
          </cell>
          <cell r="M56" t="str">
            <v>新明和工業㈱</v>
          </cell>
          <cell r="N56" t="str">
            <v>吸込みｽｸﾘｭｰ</v>
          </cell>
          <cell r="O56" t="str">
            <v>CW80-P80B</v>
          </cell>
          <cell r="P56" t="str">
            <v>0033-245</v>
          </cell>
          <cell r="Q56" t="str">
            <v>80</v>
          </cell>
          <cell r="R56">
            <v>1</v>
          </cell>
          <cell r="S56">
            <v>4.32</v>
          </cell>
          <cell r="T56">
            <v>2.2000000000000002</v>
          </cell>
          <cell r="U56">
            <v>9.6</v>
          </cell>
          <cell r="V56">
            <v>80</v>
          </cell>
          <cell r="W56">
            <v>76</v>
          </cell>
          <cell r="X56" t="str">
            <v xml:space="preserve"> 通報装置(ｺﾙｿｽ CS-D6)</v>
          </cell>
          <cell r="Y56" t="str">
            <v>H8/3</v>
          </cell>
          <cell r="AB56" t="str">
            <v xml:space="preserve"> 28-5146</v>
          </cell>
          <cell r="AC56" t="str">
            <v>ダイシン機電㈱</v>
          </cell>
          <cell r="AG56" t="str">
            <v>-1</v>
          </cell>
          <cell r="AH56" t="str">
            <v>-1</v>
          </cell>
          <cell r="AI56" t="str">
            <v>-1</v>
          </cell>
          <cell r="AJ56" t="str">
            <v>Ｈ７施工分</v>
          </cell>
        </row>
        <row r="57">
          <cell r="A57">
            <v>56</v>
          </cell>
          <cell r="B57" t="str">
            <v>30-1</v>
          </cell>
          <cell r="C57">
            <v>30</v>
          </cell>
          <cell r="D57" t="str">
            <v>神林町神第１</v>
          </cell>
          <cell r="E57" t="str">
            <v>210-I-2</v>
          </cell>
          <cell r="F57" t="str">
            <v>南工区</v>
          </cell>
          <cell r="G57" t="str">
            <v>宮渕</v>
          </cell>
          <cell r="J57" t="str">
            <v xml:space="preserve"> 神林 2236-9</v>
          </cell>
          <cell r="K57" t="str">
            <v>1</v>
          </cell>
          <cell r="L57" t="str">
            <v>中継</v>
          </cell>
          <cell r="M57" t="str">
            <v>新明和工業㈱</v>
          </cell>
          <cell r="N57" t="str">
            <v>ボルテックス</v>
          </cell>
          <cell r="O57" t="str">
            <v>CV50-P50</v>
          </cell>
          <cell r="P57" t="str">
            <v>0008-306</v>
          </cell>
          <cell r="Q57" t="str">
            <v>50</v>
          </cell>
          <cell r="R57">
            <v>0.2</v>
          </cell>
          <cell r="S57">
            <v>4.1100000000000003</v>
          </cell>
          <cell r="T57">
            <v>0.75</v>
          </cell>
          <cell r="U57">
            <v>3.5</v>
          </cell>
          <cell r="V57">
            <v>50</v>
          </cell>
          <cell r="W57">
            <v>23</v>
          </cell>
          <cell r="X57" t="str">
            <v xml:space="preserve"> 通報装置(ｺﾙｿｽ CS-D6)</v>
          </cell>
          <cell r="Y57" t="str">
            <v>H8/3</v>
          </cell>
          <cell r="AB57" t="str">
            <v xml:space="preserve"> 86-6426</v>
          </cell>
          <cell r="AC57" t="str">
            <v>伊東産業㈱</v>
          </cell>
          <cell r="AG57" t="str">
            <v>-1</v>
          </cell>
          <cell r="AH57" t="str">
            <v>-1</v>
          </cell>
          <cell r="AI57" t="str">
            <v>0</v>
          </cell>
          <cell r="AJ57" t="str">
            <v>Ｈ７施工分</v>
          </cell>
          <cell r="AN57" t="str">
            <v>#..\..\..\My Documents\My Pictures\管路担当写真\ＭＨＰ\遠景\030神林町神第１.JPG#</v>
          </cell>
        </row>
        <row r="58">
          <cell r="A58">
            <v>57</v>
          </cell>
          <cell r="B58" t="str">
            <v>30-2</v>
          </cell>
          <cell r="C58">
            <v>30</v>
          </cell>
          <cell r="D58" t="str">
            <v>神林町神第１</v>
          </cell>
          <cell r="E58" t="str">
            <v>147</v>
          </cell>
          <cell r="F58" t="str">
            <v>南工区</v>
          </cell>
          <cell r="G58" t="str">
            <v>宮渕</v>
          </cell>
          <cell r="J58" t="str">
            <v xml:space="preserve"> 神林 2236-9</v>
          </cell>
          <cell r="K58" t="str">
            <v>2</v>
          </cell>
          <cell r="L58" t="str">
            <v>中継</v>
          </cell>
          <cell r="M58" t="str">
            <v>新明和工業㈱</v>
          </cell>
          <cell r="N58" t="str">
            <v>ボルテックス</v>
          </cell>
          <cell r="O58" t="str">
            <v>CV50-P50</v>
          </cell>
          <cell r="P58" t="str">
            <v>0008-307</v>
          </cell>
          <cell r="Q58" t="str">
            <v>50</v>
          </cell>
          <cell r="R58">
            <v>0.2</v>
          </cell>
          <cell r="S58">
            <v>4.1100000000000003</v>
          </cell>
          <cell r="T58">
            <v>0.75</v>
          </cell>
          <cell r="U58">
            <v>3.5</v>
          </cell>
          <cell r="V58">
            <v>50</v>
          </cell>
          <cell r="W58">
            <v>23</v>
          </cell>
          <cell r="X58" t="str">
            <v xml:space="preserve"> 通報装置(ｺﾙｿｽ CS-D6)</v>
          </cell>
          <cell r="Y58" t="str">
            <v>H8/3</v>
          </cell>
          <cell r="AB58" t="str">
            <v xml:space="preserve"> 86-6426</v>
          </cell>
          <cell r="AC58" t="str">
            <v>伊東産業㈱</v>
          </cell>
          <cell r="AG58" t="str">
            <v>-1</v>
          </cell>
          <cell r="AH58" t="str">
            <v>-1</v>
          </cell>
          <cell r="AI58" t="str">
            <v>0</v>
          </cell>
          <cell r="AJ58" t="str">
            <v>Ｈ７施工分</v>
          </cell>
        </row>
        <row r="59">
          <cell r="A59">
            <v>58</v>
          </cell>
          <cell r="B59" t="str">
            <v>31-1</v>
          </cell>
          <cell r="C59">
            <v>31</v>
          </cell>
          <cell r="D59" t="str">
            <v>内田上北下村第１</v>
          </cell>
          <cell r="E59" t="str">
            <v>274-G-2</v>
          </cell>
          <cell r="F59" t="str">
            <v>南工区</v>
          </cell>
          <cell r="G59" t="str">
            <v>特環</v>
          </cell>
          <cell r="J59" t="str">
            <v xml:space="preserve"> 内田 358-5</v>
          </cell>
          <cell r="K59" t="str">
            <v>1</v>
          </cell>
          <cell r="L59" t="str">
            <v>中継</v>
          </cell>
          <cell r="M59" t="str">
            <v>新明和工業㈱</v>
          </cell>
          <cell r="N59" t="str">
            <v>吸込みｽｸﾘｭｰ</v>
          </cell>
          <cell r="O59" t="str">
            <v>CW65-P80B</v>
          </cell>
          <cell r="P59" t="str">
            <v>0032-456</v>
          </cell>
          <cell r="Q59" t="str">
            <v>80</v>
          </cell>
          <cell r="R59">
            <v>0.3</v>
          </cell>
          <cell r="S59">
            <v>8.14</v>
          </cell>
          <cell r="T59">
            <v>1.5</v>
          </cell>
          <cell r="U59">
            <v>6.7</v>
          </cell>
          <cell r="V59">
            <v>80</v>
          </cell>
          <cell r="W59">
            <v>55</v>
          </cell>
          <cell r="X59" t="str">
            <v>通報装置(ｺﾙｿｽ CS-D6)                      H13.2電池取替（信州電機産業㈱）</v>
          </cell>
          <cell r="Y59" t="str">
            <v>H8/3</v>
          </cell>
          <cell r="AB59" t="str">
            <v xml:space="preserve"> 57-3943</v>
          </cell>
          <cell r="AC59" t="str">
            <v xml:space="preserve"> 中信電機㈱</v>
          </cell>
          <cell r="AG59" t="str">
            <v>-1</v>
          </cell>
          <cell r="AH59" t="str">
            <v>-1</v>
          </cell>
          <cell r="AI59" t="str">
            <v>0</v>
          </cell>
          <cell r="AJ59" t="str">
            <v>Ｈ７施工分</v>
          </cell>
          <cell r="AN59" t="str">
            <v>#..\..\..\My Documents\My Pictures\管路担当写真\ＭＨＰ\遠景\031内田上北下村第１.JPG#</v>
          </cell>
        </row>
        <row r="60">
          <cell r="A60">
            <v>59</v>
          </cell>
          <cell r="B60" t="str">
            <v>31-2</v>
          </cell>
          <cell r="C60">
            <v>31</v>
          </cell>
          <cell r="D60" t="str">
            <v>内田上北下村第１</v>
          </cell>
          <cell r="E60" t="str">
            <v>189</v>
          </cell>
          <cell r="F60" t="str">
            <v>南工区</v>
          </cell>
          <cell r="G60" t="str">
            <v>特環</v>
          </cell>
          <cell r="J60" t="str">
            <v xml:space="preserve"> 内田 358-5</v>
          </cell>
          <cell r="K60" t="str">
            <v>2</v>
          </cell>
          <cell r="L60" t="str">
            <v>中継</v>
          </cell>
          <cell r="M60" t="str">
            <v>新明和工業㈱</v>
          </cell>
          <cell r="N60" t="str">
            <v>吸込みｽｸﾘｭｰ</v>
          </cell>
          <cell r="O60" t="str">
            <v>CW65-P80B</v>
          </cell>
          <cell r="P60" t="str">
            <v>0032-457</v>
          </cell>
          <cell r="Q60" t="str">
            <v>80</v>
          </cell>
          <cell r="R60">
            <v>0.3</v>
          </cell>
          <cell r="S60">
            <v>8.14</v>
          </cell>
          <cell r="T60">
            <v>1.5</v>
          </cell>
          <cell r="U60">
            <v>6.7</v>
          </cell>
          <cell r="V60">
            <v>80</v>
          </cell>
          <cell r="W60">
            <v>55</v>
          </cell>
          <cell r="X60" t="str">
            <v xml:space="preserve"> 通報装置(ｺﾙｿｽ CS-D6)</v>
          </cell>
          <cell r="Y60" t="str">
            <v>H8/3</v>
          </cell>
          <cell r="AB60" t="str">
            <v xml:space="preserve"> 57-3943</v>
          </cell>
          <cell r="AC60" t="str">
            <v xml:space="preserve"> 中信電機㈱</v>
          </cell>
          <cell r="AJ60" t="str">
            <v>Ｈ７施工分</v>
          </cell>
        </row>
        <row r="61">
          <cell r="A61">
            <v>60</v>
          </cell>
          <cell r="B61" t="str">
            <v>32-1</v>
          </cell>
          <cell r="C61">
            <v>32</v>
          </cell>
          <cell r="D61" t="str">
            <v>笹賀今第１</v>
          </cell>
          <cell r="E61" t="str">
            <v>265-B-5</v>
          </cell>
          <cell r="F61" t="str">
            <v>南工区</v>
          </cell>
          <cell r="G61" t="str">
            <v>特環</v>
          </cell>
          <cell r="J61" t="str">
            <v xml:space="preserve"> 笹賀 500-4</v>
          </cell>
          <cell r="K61" t="str">
            <v>1</v>
          </cell>
          <cell r="L61" t="str">
            <v>中継</v>
          </cell>
          <cell r="M61" t="str">
            <v>新明和工業㈱</v>
          </cell>
          <cell r="N61" t="str">
            <v>吸込みｽｸﾘｭｰ</v>
          </cell>
          <cell r="O61" t="str">
            <v>CW80-P80B</v>
          </cell>
          <cell r="P61" t="str">
            <v>0041-708</v>
          </cell>
          <cell r="Q61" t="str">
            <v>80</v>
          </cell>
          <cell r="R61">
            <v>0.3</v>
          </cell>
          <cell r="S61">
            <v>13.22</v>
          </cell>
          <cell r="T61">
            <v>2.2000000000000002</v>
          </cell>
          <cell r="U61">
            <v>9.6</v>
          </cell>
          <cell r="V61">
            <v>80</v>
          </cell>
          <cell r="W61">
            <v>76</v>
          </cell>
          <cell r="X61" t="str">
            <v xml:space="preserve"> 通報装置(ｺﾙｿｽ CS-D6)</v>
          </cell>
          <cell r="Y61" t="str">
            <v>H8/3</v>
          </cell>
          <cell r="AB61" t="str">
            <v xml:space="preserve"> 57-3759</v>
          </cell>
          <cell r="AC61" t="str">
            <v>伊東産業㈱</v>
          </cell>
          <cell r="AG61" t="str">
            <v>0</v>
          </cell>
          <cell r="AH61" t="str">
            <v>0</v>
          </cell>
          <cell r="AI61" t="str">
            <v>0</v>
          </cell>
          <cell r="AJ61" t="str">
            <v>Ｈ７施工分</v>
          </cell>
          <cell r="AN61" t="str">
            <v>#..\..\..\My Documents\My Pictures\管路担当写真\ＭＨＰ\遠景\032笹賀今第１.JPG#</v>
          </cell>
        </row>
        <row r="62">
          <cell r="A62">
            <v>61</v>
          </cell>
          <cell r="B62" t="str">
            <v>32-2</v>
          </cell>
          <cell r="C62">
            <v>32</v>
          </cell>
          <cell r="D62" t="str">
            <v>笹賀今第１</v>
          </cell>
          <cell r="E62" t="str">
            <v>200</v>
          </cell>
          <cell r="F62" t="str">
            <v>南工区</v>
          </cell>
          <cell r="G62" t="str">
            <v>特環</v>
          </cell>
          <cell r="J62" t="str">
            <v xml:space="preserve"> 笹賀 500-4</v>
          </cell>
          <cell r="K62" t="str">
            <v>2</v>
          </cell>
          <cell r="L62" t="str">
            <v>中継</v>
          </cell>
          <cell r="M62" t="str">
            <v>新明和工業㈱</v>
          </cell>
          <cell r="N62" t="str">
            <v>吸込みｽｸﾘｭｰ</v>
          </cell>
          <cell r="O62" t="str">
            <v>CW80-P80B</v>
          </cell>
          <cell r="P62" t="str">
            <v>0041-709</v>
          </cell>
          <cell r="Q62" t="str">
            <v>80</v>
          </cell>
          <cell r="R62">
            <v>0.3</v>
          </cell>
          <cell r="S62">
            <v>13.22</v>
          </cell>
          <cell r="T62">
            <v>2.2000000000000002</v>
          </cell>
          <cell r="U62">
            <v>9.6</v>
          </cell>
          <cell r="V62">
            <v>80</v>
          </cell>
          <cell r="W62">
            <v>76</v>
          </cell>
          <cell r="X62" t="str">
            <v xml:space="preserve"> 通報装置(ｺﾙｿｽ CS-D6)</v>
          </cell>
          <cell r="Y62" t="str">
            <v>H8/3</v>
          </cell>
          <cell r="AB62" t="str">
            <v xml:space="preserve"> 57-3759</v>
          </cell>
          <cell r="AC62" t="str">
            <v>伊東産業㈱</v>
          </cell>
          <cell r="AG62" t="str">
            <v>0</v>
          </cell>
          <cell r="AH62" t="str">
            <v>0</v>
          </cell>
          <cell r="AI62" t="str">
            <v>0</v>
          </cell>
          <cell r="AJ62" t="str">
            <v>Ｈ７施工分</v>
          </cell>
        </row>
        <row r="63">
          <cell r="A63">
            <v>62</v>
          </cell>
          <cell r="B63" t="str">
            <v>33-1</v>
          </cell>
          <cell r="C63">
            <v>33</v>
          </cell>
          <cell r="D63" t="str">
            <v>島内松島第１</v>
          </cell>
          <cell r="E63" t="str">
            <v>76-H-4</v>
          </cell>
          <cell r="F63" t="str">
            <v>北工区</v>
          </cell>
          <cell r="G63" t="str">
            <v>宮渕</v>
          </cell>
          <cell r="J63" t="str">
            <v xml:space="preserve"> 島内 3430-1</v>
          </cell>
          <cell r="K63" t="str">
            <v>1</v>
          </cell>
          <cell r="L63" t="str">
            <v>中継</v>
          </cell>
          <cell r="M63" t="str">
            <v>新明和工業㈱</v>
          </cell>
          <cell r="N63" t="str">
            <v>ボルテックス</v>
          </cell>
          <cell r="O63" t="str">
            <v>CV50-P50</v>
          </cell>
          <cell r="P63" t="str">
            <v>0283-661</v>
          </cell>
          <cell r="Q63" t="str">
            <v>50</v>
          </cell>
          <cell r="R63">
            <v>0.2</v>
          </cell>
          <cell r="S63">
            <v>4.42</v>
          </cell>
          <cell r="T63">
            <v>0.75</v>
          </cell>
          <cell r="U63">
            <v>3.5</v>
          </cell>
          <cell r="V63">
            <v>50</v>
          </cell>
          <cell r="W63">
            <v>23</v>
          </cell>
          <cell r="X63" t="str">
            <v xml:space="preserve"> 通報装置(ｺﾙｿｽ CS-D6)</v>
          </cell>
          <cell r="Y63" t="str">
            <v>H8/3</v>
          </cell>
          <cell r="AB63" t="str">
            <v xml:space="preserve"> 48-3999</v>
          </cell>
          <cell r="AC63" t="str">
            <v xml:space="preserve"> 水建(開発行為）</v>
          </cell>
          <cell r="AG63" t="str">
            <v>0</v>
          </cell>
          <cell r="AH63" t="str">
            <v>0</v>
          </cell>
          <cell r="AI63" t="str">
            <v>0</v>
          </cell>
          <cell r="AJ63" t="str">
            <v>Ｈ７施工分</v>
          </cell>
          <cell r="AN63" t="str">
            <v>#..\..\..\My Documents\My Pictures\管路担当写真\ＭＨＰ\遠景\033島内松島第１.JPG#</v>
          </cell>
        </row>
        <row r="64">
          <cell r="A64">
            <v>63</v>
          </cell>
          <cell r="B64" t="str">
            <v>33-2</v>
          </cell>
          <cell r="C64">
            <v>33</v>
          </cell>
          <cell r="D64" t="str">
            <v>島内松島第１</v>
          </cell>
          <cell r="E64" t="str">
            <v>58</v>
          </cell>
          <cell r="F64" t="str">
            <v>北工区</v>
          </cell>
          <cell r="G64" t="str">
            <v>宮渕</v>
          </cell>
          <cell r="J64" t="str">
            <v xml:space="preserve"> 島内 3430-1</v>
          </cell>
          <cell r="K64" t="str">
            <v>2</v>
          </cell>
          <cell r="L64" t="str">
            <v>中継</v>
          </cell>
          <cell r="M64" t="str">
            <v>新明和工業㈱</v>
          </cell>
          <cell r="N64" t="str">
            <v>ボルテックス</v>
          </cell>
          <cell r="O64" t="str">
            <v>CV50-P50</v>
          </cell>
          <cell r="P64" t="str">
            <v>0283-663</v>
          </cell>
          <cell r="Q64" t="str">
            <v>50</v>
          </cell>
          <cell r="R64">
            <v>0.2</v>
          </cell>
          <cell r="S64">
            <v>4.42</v>
          </cell>
          <cell r="T64">
            <v>0.75</v>
          </cell>
          <cell r="U64">
            <v>3.5</v>
          </cell>
          <cell r="V64">
            <v>50</v>
          </cell>
          <cell r="W64">
            <v>23</v>
          </cell>
          <cell r="X64" t="str">
            <v xml:space="preserve"> 通報装置(ｺﾙｿｽ CS-D6)</v>
          </cell>
          <cell r="Y64" t="str">
            <v>H8/3</v>
          </cell>
          <cell r="AB64" t="str">
            <v xml:space="preserve"> 48-3999</v>
          </cell>
          <cell r="AC64" t="str">
            <v xml:space="preserve"> 水建(開発行為）</v>
          </cell>
          <cell r="AG64" t="str">
            <v>0</v>
          </cell>
          <cell r="AH64" t="str">
            <v>0</v>
          </cell>
          <cell r="AI64" t="str">
            <v>0</v>
          </cell>
          <cell r="AJ64" t="str">
            <v>Ｈ７施工分</v>
          </cell>
        </row>
        <row r="65">
          <cell r="A65">
            <v>64</v>
          </cell>
          <cell r="B65" t="str">
            <v>34-1</v>
          </cell>
          <cell r="C65">
            <v>34</v>
          </cell>
          <cell r="D65" t="str">
            <v>西桐原第１</v>
          </cell>
          <cell r="E65" t="str">
            <v>106-D-1</v>
          </cell>
          <cell r="F65" t="str">
            <v>北工区</v>
          </cell>
          <cell r="G65" t="str">
            <v>宮渕</v>
          </cell>
          <cell r="H65" t="str">
            <v>山辺</v>
          </cell>
          <cell r="J65" t="str">
            <v xml:space="preserve"> 入山辺1350-2</v>
          </cell>
          <cell r="K65" t="str">
            <v>1</v>
          </cell>
          <cell r="L65" t="str">
            <v>集落</v>
          </cell>
          <cell r="M65" t="str">
            <v>新明和工業㈱</v>
          </cell>
          <cell r="N65" t="str">
            <v>グラインダー</v>
          </cell>
          <cell r="O65" t="str">
            <v>MP3085-P50D</v>
          </cell>
          <cell r="P65" t="str">
            <v>9230171</v>
          </cell>
          <cell r="Q65" t="str">
            <v>50</v>
          </cell>
          <cell r="R65">
            <v>7.0000000000000007E-2</v>
          </cell>
          <cell r="S65">
            <v>13.8</v>
          </cell>
          <cell r="T65">
            <v>1.5</v>
          </cell>
          <cell r="U65">
            <v>6.6</v>
          </cell>
          <cell r="V65">
            <v>50</v>
          </cell>
          <cell r="W65">
            <v>44</v>
          </cell>
          <cell r="X65" t="str">
            <v xml:space="preserve"> 回転灯 (ﾊﾟﾄﾗｲﾄ)</v>
          </cell>
          <cell r="Y65" t="str">
            <v>H8/3</v>
          </cell>
          <cell r="AC65" t="str">
            <v xml:space="preserve"> ＰＮＣ㈱</v>
          </cell>
          <cell r="AG65" t="str">
            <v>-1</v>
          </cell>
          <cell r="AI65" t="str">
            <v>0</v>
          </cell>
          <cell r="AJ65" t="str">
            <v>Ｈ７施工分</v>
          </cell>
          <cell r="AM65" t="str">
            <v>（Ｈ１０）積算計取付</v>
          </cell>
          <cell r="AN65" t="str">
            <v>#..\..\..\My Documents\My Pictures\管路担当写真\ＭＨＰ\遠景\034西桐原第１.JPG#</v>
          </cell>
          <cell r="AS65" t="str">
            <v>D4-12-3</v>
          </cell>
        </row>
        <row r="66">
          <cell r="A66">
            <v>65</v>
          </cell>
          <cell r="B66" t="str">
            <v>35-1</v>
          </cell>
          <cell r="C66">
            <v>35</v>
          </cell>
          <cell r="D66" t="str">
            <v>渚３丁目</v>
          </cell>
          <cell r="E66" t="str">
            <v>98-I-2</v>
          </cell>
          <cell r="F66" t="str">
            <v>北工区</v>
          </cell>
          <cell r="G66" t="str">
            <v>宮渕</v>
          </cell>
          <cell r="J66" t="str">
            <v xml:space="preserve"> 渚３丁目 566-22</v>
          </cell>
          <cell r="K66" t="str">
            <v>1</v>
          </cell>
          <cell r="L66" t="str">
            <v>集落</v>
          </cell>
          <cell r="M66" t="str">
            <v>新明和工業㈱</v>
          </cell>
          <cell r="N66" t="str">
            <v>ボルテックス</v>
          </cell>
          <cell r="O66" t="str">
            <v>CVL501-P50</v>
          </cell>
          <cell r="P66" t="str">
            <v>0022-195</v>
          </cell>
          <cell r="Q66" t="str">
            <v>50</v>
          </cell>
          <cell r="R66">
            <v>0.3</v>
          </cell>
          <cell r="S66">
            <v>4.5999999999999996</v>
          </cell>
          <cell r="T66">
            <v>0.75</v>
          </cell>
          <cell r="U66">
            <v>4.2</v>
          </cell>
          <cell r="V66">
            <v>50</v>
          </cell>
          <cell r="W66">
            <v>27</v>
          </cell>
          <cell r="X66" t="str">
            <v xml:space="preserve"> 回転灯 (ﾊﾟﾄﾗｲﾄ)</v>
          </cell>
          <cell r="Y66" t="str">
            <v>H8/3</v>
          </cell>
          <cell r="AC66" t="str">
            <v xml:space="preserve"> ＰＮＣ㈱</v>
          </cell>
          <cell r="AG66" t="str">
            <v>-1</v>
          </cell>
          <cell r="AI66" t="str">
            <v>-1</v>
          </cell>
          <cell r="AJ66" t="str">
            <v>Ｈ７施工分</v>
          </cell>
          <cell r="AM66" t="str">
            <v>S62施工　平成８年下水へ移行？（Ｈ１０）積算計取付　ＭＨＰ清掃時は、信州水産TEL26-1449へ連絡すること。</v>
          </cell>
          <cell r="AN66" t="str">
            <v>#..\..\..\My Documents\My Pictures\管路担当写真\ＭＨＰ\遠景\035渚３丁目.JPG#</v>
          </cell>
        </row>
        <row r="67">
          <cell r="A67">
            <v>66</v>
          </cell>
          <cell r="B67" t="str">
            <v>36-1</v>
          </cell>
          <cell r="C67">
            <v>36</v>
          </cell>
          <cell r="D67" t="str">
            <v>島内東方第３</v>
          </cell>
          <cell r="E67" t="str">
            <v>44-A-3</v>
          </cell>
          <cell r="F67" t="str">
            <v>北工区</v>
          </cell>
          <cell r="G67" t="str">
            <v>宮渕</v>
          </cell>
          <cell r="J67" t="str">
            <v xml:space="preserve"> 島内 6089-7</v>
          </cell>
          <cell r="K67" t="str">
            <v>1</v>
          </cell>
          <cell r="L67" t="str">
            <v>中継</v>
          </cell>
          <cell r="M67" t="str">
            <v>新明和工業㈱</v>
          </cell>
          <cell r="N67" t="str">
            <v>ボルテックス</v>
          </cell>
          <cell r="O67" t="str">
            <v>CV50-P50</v>
          </cell>
          <cell r="P67" t="str">
            <v>0071-221</v>
          </cell>
          <cell r="Q67" t="str">
            <v>50</v>
          </cell>
          <cell r="R67">
            <v>0.16</v>
          </cell>
          <cell r="S67">
            <v>4.38</v>
          </cell>
          <cell r="T67">
            <v>0.75</v>
          </cell>
          <cell r="U67">
            <v>3.5</v>
          </cell>
          <cell r="V67">
            <v>50</v>
          </cell>
          <cell r="W67">
            <v>23</v>
          </cell>
          <cell r="X67" t="str">
            <v xml:space="preserve"> 通報装置(ｺﾙｿｽ CS-D6)</v>
          </cell>
          <cell r="Y67" t="str">
            <v>H8/11</v>
          </cell>
          <cell r="AB67" t="str">
            <v xml:space="preserve"> 47-1956</v>
          </cell>
          <cell r="AC67" t="str">
            <v xml:space="preserve"> 伊東産業㈱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Ｈ８施工分</v>
          </cell>
        </row>
        <row r="68">
          <cell r="A68">
            <v>67</v>
          </cell>
          <cell r="B68" t="str">
            <v>36-2</v>
          </cell>
          <cell r="C68">
            <v>36</v>
          </cell>
          <cell r="D68" t="str">
            <v>島内東方第３</v>
          </cell>
          <cell r="E68" t="str">
            <v>24</v>
          </cell>
          <cell r="F68" t="str">
            <v>北工区</v>
          </cell>
          <cell r="G68" t="str">
            <v>宮渕</v>
          </cell>
          <cell r="J68" t="str">
            <v xml:space="preserve"> 島内 6089-7</v>
          </cell>
          <cell r="K68" t="str">
            <v>2</v>
          </cell>
          <cell r="L68" t="str">
            <v>中継</v>
          </cell>
          <cell r="M68" t="str">
            <v>新明和工業㈱</v>
          </cell>
          <cell r="N68" t="str">
            <v>ボルテックス</v>
          </cell>
          <cell r="O68" t="str">
            <v>CV50-P50</v>
          </cell>
          <cell r="P68" t="str">
            <v>0071-222</v>
          </cell>
          <cell r="Q68" t="str">
            <v>50</v>
          </cell>
          <cell r="R68">
            <v>0.16</v>
          </cell>
          <cell r="S68">
            <v>4.38</v>
          </cell>
          <cell r="T68">
            <v>0.75</v>
          </cell>
          <cell r="U68">
            <v>3.5</v>
          </cell>
          <cell r="V68">
            <v>50</v>
          </cell>
          <cell r="W68">
            <v>23</v>
          </cell>
          <cell r="X68" t="str">
            <v xml:space="preserve"> 通報装置(ｺﾙｿｽ CS-D6)</v>
          </cell>
          <cell r="Y68" t="str">
            <v>H8/11</v>
          </cell>
          <cell r="AB68" t="str">
            <v xml:space="preserve"> 47-1956</v>
          </cell>
          <cell r="AC68" t="str">
            <v xml:space="preserve"> 伊東産業㈱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Ｈ８施工分</v>
          </cell>
        </row>
        <row r="69">
          <cell r="A69">
            <v>68</v>
          </cell>
          <cell r="B69" t="str">
            <v>37-1</v>
          </cell>
          <cell r="C69">
            <v>37</v>
          </cell>
          <cell r="D69" t="str">
            <v>笹賀今第２</v>
          </cell>
          <cell r="E69" t="str">
            <v>265-B-3</v>
          </cell>
          <cell r="F69" t="str">
            <v>南工区</v>
          </cell>
          <cell r="G69" t="str">
            <v>特環</v>
          </cell>
          <cell r="J69" t="str">
            <v xml:space="preserve"> 笹賀今 540-1</v>
          </cell>
          <cell r="K69" t="str">
            <v>1</v>
          </cell>
          <cell r="L69" t="str">
            <v>集落</v>
          </cell>
          <cell r="M69" t="str">
            <v>新明和工業㈱</v>
          </cell>
          <cell r="N69" t="str">
            <v>グラインダー</v>
          </cell>
          <cell r="O69" t="str">
            <v>MP3067-P40D</v>
          </cell>
          <cell r="P69" t="str">
            <v>9630068</v>
          </cell>
          <cell r="Q69" t="str">
            <v>50</v>
          </cell>
          <cell r="R69">
            <v>0.08</v>
          </cell>
          <cell r="S69">
            <v>3.6</v>
          </cell>
          <cell r="T69">
            <v>1.2</v>
          </cell>
          <cell r="U69">
            <v>5.0999999999999996</v>
          </cell>
          <cell r="V69">
            <v>40</v>
          </cell>
          <cell r="W69">
            <v>35</v>
          </cell>
          <cell r="X69" t="str">
            <v xml:space="preserve"> 回転灯 (ﾊﾟﾄﾗｲﾄ)</v>
          </cell>
          <cell r="Y69" t="str">
            <v>H8/11</v>
          </cell>
          <cell r="AA69" t="str">
            <v>H15</v>
          </cell>
          <cell r="AC69" t="str">
            <v xml:space="preserve"> 中信電機㈱</v>
          </cell>
          <cell r="AD69" t="str">
            <v>ダイシン機電㈱</v>
          </cell>
          <cell r="AG69" t="str">
            <v>-1</v>
          </cell>
          <cell r="AI69" t="str">
            <v>-1</v>
          </cell>
          <cell r="AJ69" t="str">
            <v>Ｈ８施工分</v>
          </cell>
          <cell r="AN69" t="str">
            <v>#..\..\..\My Documents\My Pictures\管路担当写真\ＭＨＰ\遠景\037笹賀今第２.JPG#</v>
          </cell>
        </row>
        <row r="70">
          <cell r="A70">
            <v>69</v>
          </cell>
          <cell r="B70" t="str">
            <v>38-1</v>
          </cell>
          <cell r="C70">
            <v>38</v>
          </cell>
          <cell r="D70" t="str">
            <v>岡田伊深第１</v>
          </cell>
          <cell r="E70" t="str">
            <v>4-G-4</v>
          </cell>
          <cell r="F70" t="str">
            <v>北工区</v>
          </cell>
          <cell r="G70" t="str">
            <v>宮渕</v>
          </cell>
          <cell r="J70" t="str">
            <v xml:space="preserve"> 岡田伊深295-2</v>
          </cell>
          <cell r="K70" t="str">
            <v>1</v>
          </cell>
          <cell r="L70" t="str">
            <v>中継</v>
          </cell>
          <cell r="M70" t="str">
            <v>新明和工業㈱</v>
          </cell>
          <cell r="N70" t="str">
            <v>吸込みｽｸﾘｭｰ</v>
          </cell>
          <cell r="O70" t="str">
            <v>CW65-P80B</v>
          </cell>
          <cell r="P70" t="str">
            <v>0117-191</v>
          </cell>
          <cell r="Q70" t="str">
            <v>80</v>
          </cell>
          <cell r="R70">
            <v>0.2</v>
          </cell>
          <cell r="S70">
            <v>8.24</v>
          </cell>
          <cell r="T70">
            <v>1.5</v>
          </cell>
          <cell r="U70">
            <v>6.7</v>
          </cell>
          <cell r="V70">
            <v>80</v>
          </cell>
          <cell r="W70">
            <v>55</v>
          </cell>
          <cell r="X70" t="str">
            <v xml:space="preserve"> 通報装置(ｺﾙｿｽ CS-D6)</v>
          </cell>
          <cell r="Y70" t="str">
            <v>H9/4</v>
          </cell>
          <cell r="AB70" t="str">
            <v xml:space="preserve"> 46-5439</v>
          </cell>
          <cell r="AC70" t="str">
            <v xml:space="preserve"> 伊東産業㈱</v>
          </cell>
          <cell r="AG70" t="str">
            <v>0</v>
          </cell>
          <cell r="AH70" t="str">
            <v>0</v>
          </cell>
          <cell r="AI70" t="str">
            <v>0</v>
          </cell>
          <cell r="AJ70" t="str">
            <v>Ｈ８施工分</v>
          </cell>
          <cell r="AN70" t="str">
            <v>#..\..\..\My Documents\My Pictures\管路担当写真\ＭＨＰ\遠景\038岡田伊深第1.JPG#</v>
          </cell>
        </row>
        <row r="71">
          <cell r="A71">
            <v>70</v>
          </cell>
          <cell r="B71" t="str">
            <v>38-2</v>
          </cell>
          <cell r="C71">
            <v>38</v>
          </cell>
          <cell r="D71" t="str">
            <v>岡田伊深第１</v>
          </cell>
          <cell r="E71" t="str">
            <v>5</v>
          </cell>
          <cell r="F71" t="str">
            <v>北工区</v>
          </cell>
          <cell r="G71" t="str">
            <v>宮渕</v>
          </cell>
          <cell r="J71" t="str">
            <v xml:space="preserve"> 岡田伊深295-2</v>
          </cell>
          <cell r="K71" t="str">
            <v>2</v>
          </cell>
          <cell r="L71" t="str">
            <v>中継</v>
          </cell>
          <cell r="M71" t="str">
            <v>新明和工業㈱</v>
          </cell>
          <cell r="N71" t="str">
            <v>吸込みｽｸﾘｭｰ</v>
          </cell>
          <cell r="O71" t="str">
            <v>CW65-P80B</v>
          </cell>
          <cell r="P71" t="str">
            <v>0117-192</v>
          </cell>
          <cell r="Q71" t="str">
            <v>80</v>
          </cell>
          <cell r="R71">
            <v>0.2</v>
          </cell>
          <cell r="S71">
            <v>8.24</v>
          </cell>
          <cell r="T71">
            <v>1.5</v>
          </cell>
          <cell r="U71">
            <v>6.7</v>
          </cell>
          <cell r="V71">
            <v>80</v>
          </cell>
          <cell r="W71">
            <v>55</v>
          </cell>
          <cell r="X71" t="str">
            <v xml:space="preserve"> 通報装置(ｺﾙｿｽ CS-D6)</v>
          </cell>
          <cell r="Y71" t="str">
            <v>H9/4</v>
          </cell>
          <cell r="AB71" t="str">
            <v xml:space="preserve"> 46-5439</v>
          </cell>
          <cell r="AC71" t="str">
            <v xml:space="preserve"> 伊東産業㈱</v>
          </cell>
          <cell r="AJ71" t="str">
            <v>Ｈ８施工分</v>
          </cell>
        </row>
        <row r="72">
          <cell r="A72">
            <v>71</v>
          </cell>
          <cell r="B72" t="str">
            <v>39-1</v>
          </cell>
          <cell r="C72">
            <v>39</v>
          </cell>
          <cell r="D72" t="str">
            <v>島内平瀬第７</v>
          </cell>
          <cell r="E72" t="str">
            <v>8</v>
          </cell>
          <cell r="F72" t="str">
            <v>北工区</v>
          </cell>
          <cell r="G72" t="str">
            <v>宮渕</v>
          </cell>
          <cell r="J72" t="str">
            <v xml:space="preserve"> 島内7987-2</v>
          </cell>
          <cell r="K72" t="str">
            <v>1</v>
          </cell>
          <cell r="L72" t="str">
            <v>中継</v>
          </cell>
          <cell r="M72" t="str">
            <v>新明和工業㈱</v>
          </cell>
          <cell r="N72" t="str">
            <v>ﾌﾗｲﾎｲｰﾙ付吸込みｽｸﾘｭｰ</v>
          </cell>
          <cell r="O72" t="str">
            <v>CWF80G-P80</v>
          </cell>
          <cell r="P72" t="str">
            <v>0125-699</v>
          </cell>
          <cell r="Q72" t="str">
            <v>80</v>
          </cell>
          <cell r="R72">
            <v>0.28199999999999997</v>
          </cell>
          <cell r="S72">
            <v>20.239999999999998</v>
          </cell>
          <cell r="T72">
            <v>5.5</v>
          </cell>
          <cell r="U72">
            <v>24</v>
          </cell>
          <cell r="V72">
            <v>80</v>
          </cell>
          <cell r="W72">
            <v>214</v>
          </cell>
          <cell r="X72" t="str">
            <v xml:space="preserve"> 通報装置(ｺﾙｿｽ CS-D6)</v>
          </cell>
          <cell r="Y72" t="str">
            <v>H9/4</v>
          </cell>
          <cell r="AB72" t="str">
            <v xml:space="preserve"> 35-8776</v>
          </cell>
          <cell r="AC72" t="str">
            <v xml:space="preserve"> 中信電機㈱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Ｈ８施工分</v>
          </cell>
          <cell r="AN72" t="str">
            <v>#..\..\..\My Documents\My Pictures\管路担当写真\ＭＨＰ\遠景\039平瀬第７.JPG#</v>
          </cell>
        </row>
        <row r="73">
          <cell r="A73">
            <v>72</v>
          </cell>
          <cell r="B73" t="str">
            <v>39-2</v>
          </cell>
          <cell r="C73">
            <v>39</v>
          </cell>
          <cell r="D73" t="str">
            <v>島内平瀬第７</v>
          </cell>
          <cell r="E73" t="str">
            <v>8</v>
          </cell>
          <cell r="F73" t="str">
            <v>北工区</v>
          </cell>
          <cell r="G73" t="str">
            <v>宮渕</v>
          </cell>
          <cell r="J73" t="str">
            <v xml:space="preserve"> 島内7987-2</v>
          </cell>
          <cell r="K73" t="str">
            <v>2</v>
          </cell>
          <cell r="L73" t="str">
            <v>中継</v>
          </cell>
          <cell r="M73" t="str">
            <v>新明和工業㈱</v>
          </cell>
          <cell r="N73" t="str">
            <v>ﾌﾗｲﾎｲｰﾙ付吸込みｽｸﾘｭｰ</v>
          </cell>
          <cell r="O73" t="str">
            <v>CWF80G-P80</v>
          </cell>
          <cell r="P73" t="str">
            <v>0125-698</v>
          </cell>
          <cell r="Q73" t="str">
            <v>80</v>
          </cell>
          <cell r="R73">
            <v>0.28199999999999997</v>
          </cell>
          <cell r="S73">
            <v>20.239999999999998</v>
          </cell>
          <cell r="T73">
            <v>5.5</v>
          </cell>
          <cell r="U73">
            <v>24</v>
          </cell>
          <cell r="V73">
            <v>80</v>
          </cell>
          <cell r="W73">
            <v>214</v>
          </cell>
          <cell r="X73" t="str">
            <v xml:space="preserve"> 通報装置(ｺﾙｿｽ CS-D6)</v>
          </cell>
          <cell r="Y73" t="str">
            <v>H9/4</v>
          </cell>
          <cell r="AB73" t="str">
            <v xml:space="preserve"> 35-8776</v>
          </cell>
          <cell r="AC73" t="str">
            <v xml:space="preserve"> 中信電機㈱</v>
          </cell>
          <cell r="AG73" t="str">
            <v>0</v>
          </cell>
          <cell r="AH73" t="str">
            <v>0</v>
          </cell>
          <cell r="AJ73" t="str">
            <v>Ｈ８施工分</v>
          </cell>
        </row>
        <row r="74">
          <cell r="A74">
            <v>73</v>
          </cell>
          <cell r="B74" t="str">
            <v>40-1</v>
          </cell>
          <cell r="C74">
            <v>40</v>
          </cell>
          <cell r="D74" t="str">
            <v>島内犬飼新田第１</v>
          </cell>
          <cell r="E74" t="str">
            <v>24</v>
          </cell>
          <cell r="F74" t="str">
            <v>北工区</v>
          </cell>
          <cell r="G74" t="str">
            <v>宮渕</v>
          </cell>
          <cell r="J74" t="str">
            <v xml:space="preserve"> 島内7730</v>
          </cell>
          <cell r="K74" t="str">
            <v>1</v>
          </cell>
          <cell r="L74" t="str">
            <v>中継</v>
          </cell>
          <cell r="M74" t="str">
            <v>新明和工業㈱</v>
          </cell>
          <cell r="N74" t="str">
            <v>吸込みｽｸﾘｭｰ</v>
          </cell>
          <cell r="O74" t="str">
            <v>CW65-P80B</v>
          </cell>
          <cell r="P74" t="str">
            <v>0117-194</v>
          </cell>
          <cell r="Q74" t="str">
            <v>80</v>
          </cell>
          <cell r="R74">
            <v>0.35</v>
          </cell>
          <cell r="S74">
            <v>11.19</v>
          </cell>
          <cell r="T74">
            <v>1.5</v>
          </cell>
          <cell r="U74">
            <v>6.7</v>
          </cell>
          <cell r="V74">
            <v>80</v>
          </cell>
          <cell r="W74">
            <v>55</v>
          </cell>
          <cell r="X74" t="str">
            <v xml:space="preserve"> 通報装置(ｺﾙｿｽ CS-D6)</v>
          </cell>
          <cell r="Y74" t="str">
            <v>H9/4</v>
          </cell>
          <cell r="AB74" t="str">
            <v xml:space="preserve"> 34-4018</v>
          </cell>
          <cell r="AC74" t="str">
            <v xml:space="preserve"> ＰＮＣ㈱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Ｈ８施工分</v>
          </cell>
          <cell r="AN74" t="str">
            <v>#..\..\..\My Documents\My Pictures\管路担当写真\ＭＨＰ\遠景\040犬飼新田第１.jpg#</v>
          </cell>
        </row>
        <row r="75">
          <cell r="A75">
            <v>74</v>
          </cell>
          <cell r="B75" t="str">
            <v>40-2</v>
          </cell>
          <cell r="C75">
            <v>40</v>
          </cell>
          <cell r="D75" t="str">
            <v>島内犬飼新田第１</v>
          </cell>
          <cell r="E75" t="str">
            <v>24</v>
          </cell>
          <cell r="F75" t="str">
            <v>北工区</v>
          </cell>
          <cell r="G75" t="str">
            <v>宮渕</v>
          </cell>
          <cell r="J75" t="str">
            <v xml:space="preserve"> 島内7730</v>
          </cell>
          <cell r="K75" t="str">
            <v>2</v>
          </cell>
          <cell r="L75" t="str">
            <v>中継</v>
          </cell>
          <cell r="M75" t="str">
            <v>新明和工業㈱</v>
          </cell>
          <cell r="N75" t="str">
            <v>吸込みｽｸﾘｭｰ</v>
          </cell>
          <cell r="O75" t="str">
            <v>CW65-P80B</v>
          </cell>
          <cell r="P75" t="str">
            <v>0117-193</v>
          </cell>
          <cell r="Q75" t="str">
            <v>80</v>
          </cell>
          <cell r="R75">
            <v>0.35</v>
          </cell>
          <cell r="S75">
            <v>11.19</v>
          </cell>
          <cell r="T75">
            <v>1.5</v>
          </cell>
          <cell r="U75">
            <v>6.7</v>
          </cell>
          <cell r="V75">
            <v>80</v>
          </cell>
          <cell r="W75">
            <v>55</v>
          </cell>
          <cell r="X75" t="str">
            <v xml:space="preserve"> 通報装置(ｺﾙｿｽ CS-D6)</v>
          </cell>
          <cell r="Y75" t="str">
            <v>H9/4</v>
          </cell>
          <cell r="AB75" t="str">
            <v xml:space="preserve"> 34-4018</v>
          </cell>
          <cell r="AC75" t="str">
            <v xml:space="preserve"> ＰＮＣ㈱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Ｈ８施工分</v>
          </cell>
        </row>
        <row r="76">
          <cell r="A76">
            <v>75</v>
          </cell>
          <cell r="B76" t="str">
            <v>41-1</v>
          </cell>
          <cell r="C76">
            <v>41</v>
          </cell>
          <cell r="D76" t="str">
            <v>島内新橋第５</v>
          </cell>
          <cell r="E76" t="str">
            <v>31</v>
          </cell>
          <cell r="F76" t="str">
            <v>北工区</v>
          </cell>
          <cell r="G76" t="str">
            <v>宮渕</v>
          </cell>
          <cell r="J76" t="str">
            <v xml:space="preserve"> 島内4783</v>
          </cell>
          <cell r="K76" t="str">
            <v>1</v>
          </cell>
          <cell r="L76" t="str">
            <v>中継</v>
          </cell>
          <cell r="M76" t="str">
            <v>新明和工業㈱</v>
          </cell>
          <cell r="N76" t="str">
            <v>ボルテックス</v>
          </cell>
          <cell r="O76" t="str">
            <v>CV50-P50</v>
          </cell>
          <cell r="P76" t="str">
            <v>0098-414</v>
          </cell>
          <cell r="Q76" t="str">
            <v>50</v>
          </cell>
          <cell r="R76">
            <v>7.0000000000000007E-2</v>
          </cell>
          <cell r="S76">
            <v>4.55</v>
          </cell>
          <cell r="T76">
            <v>0.75</v>
          </cell>
          <cell r="U76">
            <v>3.5</v>
          </cell>
          <cell r="V76">
            <v>50</v>
          </cell>
          <cell r="W76">
            <v>23</v>
          </cell>
          <cell r="X76" t="str">
            <v xml:space="preserve"> 通報装置(ｺﾙｿｽ CS-D6)</v>
          </cell>
          <cell r="Y76" t="str">
            <v>H9/4</v>
          </cell>
          <cell r="AB76" t="str">
            <v xml:space="preserve"> 47-8595</v>
          </cell>
          <cell r="AC76" t="str">
            <v>ダイシン機電㈱</v>
          </cell>
          <cell r="AG76" t="str">
            <v>0</v>
          </cell>
          <cell r="AH76" t="str">
            <v>0</v>
          </cell>
          <cell r="AI76" t="str">
            <v>-1</v>
          </cell>
          <cell r="AJ76" t="str">
            <v>Ｈ８施工分</v>
          </cell>
          <cell r="AN76" t="str">
            <v>#..\..\..\My Documents\My Pictures\管路担当写真\ＭＨＰ\遠景\041新橋第５.JPG#</v>
          </cell>
        </row>
        <row r="77">
          <cell r="A77">
            <v>76</v>
          </cell>
          <cell r="B77" t="str">
            <v>41-2</v>
          </cell>
          <cell r="C77">
            <v>41</v>
          </cell>
          <cell r="D77" t="str">
            <v>島内新橋第５</v>
          </cell>
          <cell r="E77" t="str">
            <v>31</v>
          </cell>
          <cell r="F77" t="str">
            <v>北工区</v>
          </cell>
          <cell r="G77" t="str">
            <v>宮渕</v>
          </cell>
          <cell r="J77" t="str">
            <v xml:space="preserve"> 島内4783</v>
          </cell>
          <cell r="K77" t="str">
            <v>2</v>
          </cell>
          <cell r="L77" t="str">
            <v>中継</v>
          </cell>
          <cell r="M77" t="str">
            <v>新明和工業㈱</v>
          </cell>
          <cell r="N77" t="str">
            <v>ボルテックス</v>
          </cell>
          <cell r="O77" t="str">
            <v>CV50-P50</v>
          </cell>
          <cell r="P77" t="str">
            <v>0098-421</v>
          </cell>
          <cell r="Q77" t="str">
            <v>50</v>
          </cell>
          <cell r="R77">
            <v>7.0000000000000007E-2</v>
          </cell>
          <cell r="S77">
            <v>4.55</v>
          </cell>
          <cell r="T77">
            <v>0.75</v>
          </cell>
          <cell r="U77">
            <v>3.5</v>
          </cell>
          <cell r="V77">
            <v>50</v>
          </cell>
          <cell r="W77">
            <v>23</v>
          </cell>
          <cell r="X77" t="str">
            <v xml:space="preserve"> 通報装置(ｺﾙｿｽ CS-D6)</v>
          </cell>
          <cell r="Y77" t="str">
            <v>H9/4</v>
          </cell>
          <cell r="AB77" t="str">
            <v xml:space="preserve"> 47-8595</v>
          </cell>
          <cell r="AC77" t="str">
            <v>ダイシン機電㈱</v>
          </cell>
          <cell r="AG77" t="str">
            <v>0</v>
          </cell>
          <cell r="AH77" t="str">
            <v>0</v>
          </cell>
          <cell r="AI77" t="str">
            <v>0</v>
          </cell>
          <cell r="AJ77" t="str">
            <v>Ｈ８施工分</v>
          </cell>
        </row>
        <row r="78">
          <cell r="A78">
            <v>77</v>
          </cell>
          <cell r="B78" t="str">
            <v>42-1</v>
          </cell>
          <cell r="C78">
            <v>42</v>
          </cell>
          <cell r="D78" t="str">
            <v>島内平瀬第５</v>
          </cell>
          <cell r="E78" t="str">
            <v>13</v>
          </cell>
          <cell r="F78" t="str">
            <v>北工区</v>
          </cell>
          <cell r="G78" t="str">
            <v>宮渕</v>
          </cell>
          <cell r="J78" t="str">
            <v xml:space="preserve"> 島内 7481-ﾛ</v>
          </cell>
          <cell r="K78" t="str">
            <v>1</v>
          </cell>
          <cell r="L78" t="str">
            <v>中継</v>
          </cell>
          <cell r="M78" t="str">
            <v>新明和工業㈱</v>
          </cell>
          <cell r="N78" t="str">
            <v>グラインダー</v>
          </cell>
          <cell r="O78" t="str">
            <v>MP3085-P50D</v>
          </cell>
          <cell r="P78" t="str">
            <v>9620034</v>
          </cell>
          <cell r="R78">
            <v>0.08</v>
          </cell>
          <cell r="S78">
            <v>17</v>
          </cell>
          <cell r="T78">
            <v>1.5</v>
          </cell>
          <cell r="U78">
            <v>10</v>
          </cell>
          <cell r="V78">
            <v>50</v>
          </cell>
          <cell r="W78">
            <v>44</v>
          </cell>
          <cell r="X78" t="str">
            <v xml:space="preserve"> 通報装置(ｺﾙｿｽ CS-D6)</v>
          </cell>
          <cell r="Y78" t="str">
            <v>H9/4</v>
          </cell>
          <cell r="AA78" t="str">
            <v>H15</v>
          </cell>
          <cell r="AB78" t="str">
            <v xml:space="preserve"> 48-1443</v>
          </cell>
          <cell r="AC78" t="str">
            <v xml:space="preserve"> 中信電機㈱</v>
          </cell>
          <cell r="AD78" t="str">
            <v>ダイシン機電㈱</v>
          </cell>
          <cell r="AG78" t="str">
            <v>0</v>
          </cell>
          <cell r="AH78" t="str">
            <v>0</v>
          </cell>
          <cell r="AI78" t="str">
            <v>-1</v>
          </cell>
          <cell r="AJ78" t="str">
            <v>Ｈ８施工分</v>
          </cell>
          <cell r="AM78" t="str">
            <v>ＭＨＰ清掃時は、宮下鉄筋工業TEL47-1368へ連絡すること。</v>
          </cell>
          <cell r="AN78" t="str">
            <v>#..\..\..\My Documents\My Pictures\管路担当写真\ＭＨＰ\遠景\042平瀬第5.JPG#</v>
          </cell>
        </row>
        <row r="79">
          <cell r="A79">
            <v>78</v>
          </cell>
          <cell r="B79" t="str">
            <v>42-2</v>
          </cell>
          <cell r="C79">
            <v>42</v>
          </cell>
          <cell r="D79" t="str">
            <v>島内平瀬第５</v>
          </cell>
          <cell r="E79" t="str">
            <v>13</v>
          </cell>
          <cell r="F79" t="str">
            <v>北工区</v>
          </cell>
          <cell r="G79" t="str">
            <v>宮渕</v>
          </cell>
          <cell r="J79" t="str">
            <v xml:space="preserve"> 島内 7481-ﾛ</v>
          </cell>
          <cell r="K79" t="str">
            <v>2</v>
          </cell>
          <cell r="L79" t="str">
            <v>中継</v>
          </cell>
          <cell r="M79" t="str">
            <v>新明和工業㈱</v>
          </cell>
          <cell r="N79" t="str">
            <v>グラインダー</v>
          </cell>
          <cell r="O79" t="str">
            <v>MP3085-P50D</v>
          </cell>
          <cell r="P79" t="str">
            <v>9620040</v>
          </cell>
          <cell r="R79">
            <v>0.08</v>
          </cell>
          <cell r="S79">
            <v>17</v>
          </cell>
          <cell r="T79">
            <v>1.5</v>
          </cell>
          <cell r="U79">
            <v>10</v>
          </cell>
          <cell r="V79">
            <v>50</v>
          </cell>
          <cell r="W79">
            <v>44</v>
          </cell>
          <cell r="X79" t="str">
            <v xml:space="preserve"> 通報装置(ｺﾙｿｽ CS-D6)</v>
          </cell>
          <cell r="Y79" t="str">
            <v>H9/4</v>
          </cell>
          <cell r="AA79" t="str">
            <v>H15</v>
          </cell>
          <cell r="AB79" t="str">
            <v xml:space="preserve"> 48-1443</v>
          </cell>
          <cell r="AC79" t="str">
            <v xml:space="preserve"> 中信電機㈱</v>
          </cell>
          <cell r="AD79" t="str">
            <v>ダイシン機電㈱</v>
          </cell>
          <cell r="AG79" t="str">
            <v>0</v>
          </cell>
          <cell r="AH79" t="str">
            <v>0</v>
          </cell>
          <cell r="AI79" t="str">
            <v>-1</v>
          </cell>
          <cell r="AJ79" t="str">
            <v>Ｈ８施工分</v>
          </cell>
        </row>
        <row r="80">
          <cell r="A80">
            <v>79</v>
          </cell>
          <cell r="B80" t="str">
            <v>43-1</v>
          </cell>
          <cell r="C80">
            <v>43</v>
          </cell>
          <cell r="D80" t="str">
            <v>今井北今井第２</v>
          </cell>
          <cell r="E80" t="str">
            <v>160</v>
          </cell>
          <cell r="F80" t="str">
            <v>南工区</v>
          </cell>
          <cell r="G80" t="str">
            <v>宮渕</v>
          </cell>
          <cell r="J80" t="str">
            <v xml:space="preserve"> 今井4822-1</v>
          </cell>
          <cell r="K80" t="str">
            <v>1</v>
          </cell>
          <cell r="L80" t="str">
            <v>中継</v>
          </cell>
          <cell r="M80" t="str">
            <v>新明和工業㈱</v>
          </cell>
          <cell r="N80" t="str">
            <v>吸込みｽｸﾘｭｰ</v>
          </cell>
          <cell r="O80" t="str">
            <v>CW65-P80B</v>
          </cell>
          <cell r="P80" t="str">
            <v>1C4X-023</v>
          </cell>
          <cell r="Q80" t="str">
            <v>80</v>
          </cell>
          <cell r="R80">
            <v>0.3</v>
          </cell>
          <cell r="S80">
            <v>7.27</v>
          </cell>
          <cell r="T80">
            <v>1.5</v>
          </cell>
          <cell r="U80">
            <v>6.7</v>
          </cell>
          <cell r="V80">
            <v>80</v>
          </cell>
          <cell r="W80">
            <v>55</v>
          </cell>
          <cell r="X80" t="str">
            <v xml:space="preserve"> 通報装置(ｺﾙｿｽ CS-D6)</v>
          </cell>
          <cell r="Y80" t="str">
            <v>H9/4</v>
          </cell>
          <cell r="AB80" t="str">
            <v xml:space="preserve"> 85-6408</v>
          </cell>
          <cell r="AC80" t="str">
            <v xml:space="preserve"> ＰＮＣ㈱</v>
          </cell>
          <cell r="AG80" t="str">
            <v>0</v>
          </cell>
          <cell r="AH80" t="str">
            <v>-1</v>
          </cell>
          <cell r="AI80" t="str">
            <v>-1</v>
          </cell>
          <cell r="AJ80" t="str">
            <v>Ｈ８施工分</v>
          </cell>
          <cell r="AM80" t="str">
            <v>H12 1C51-015撤去整備　1C4X-024据付</v>
          </cell>
          <cell r="AN80" t="str">
            <v>#..\..\..\My Documents\My Pictures\管路担当写真\ＭＨＰ\遠景\043今井北今井第２.JPG#</v>
          </cell>
        </row>
        <row r="81">
          <cell r="A81">
            <v>80</v>
          </cell>
          <cell r="B81" t="str">
            <v>43-2</v>
          </cell>
          <cell r="C81">
            <v>43</v>
          </cell>
          <cell r="D81" t="str">
            <v>今井北今井第２</v>
          </cell>
          <cell r="E81" t="str">
            <v>160</v>
          </cell>
          <cell r="F81" t="str">
            <v>南工区</v>
          </cell>
          <cell r="G81" t="str">
            <v>宮渕</v>
          </cell>
          <cell r="J81" t="str">
            <v xml:space="preserve"> 今井4822-1</v>
          </cell>
          <cell r="K81" t="str">
            <v>2</v>
          </cell>
          <cell r="L81" t="str">
            <v>中継</v>
          </cell>
          <cell r="M81" t="str">
            <v>新明和工業㈱</v>
          </cell>
          <cell r="N81" t="str">
            <v>吸込みｽｸﾘｭｰ</v>
          </cell>
          <cell r="O81" t="str">
            <v>CW65-P80B</v>
          </cell>
          <cell r="P81" t="str">
            <v>1C4X-024</v>
          </cell>
          <cell r="Q81" t="str">
            <v>80</v>
          </cell>
          <cell r="R81">
            <v>0.3</v>
          </cell>
          <cell r="S81">
            <v>7.27</v>
          </cell>
          <cell r="T81">
            <v>1.5</v>
          </cell>
          <cell r="U81">
            <v>6.7</v>
          </cell>
          <cell r="V81">
            <v>80</v>
          </cell>
          <cell r="W81">
            <v>55</v>
          </cell>
          <cell r="X81" t="str">
            <v xml:space="preserve"> 通報装置(ｺﾙｿｽ CS-D6)</v>
          </cell>
          <cell r="Y81" t="str">
            <v>H9/4</v>
          </cell>
          <cell r="AA81" t="str">
            <v>H15</v>
          </cell>
          <cell r="AB81" t="str">
            <v xml:space="preserve"> 85-6408</v>
          </cell>
          <cell r="AC81" t="str">
            <v xml:space="preserve"> ＰＮＣ㈱</v>
          </cell>
          <cell r="AD81" t="str">
            <v>ダイシン機電㈱</v>
          </cell>
          <cell r="AE81" t="str">
            <v>底蓋取り付け用ねじ穴使用できず、蓋も取替</v>
          </cell>
          <cell r="AG81" t="str">
            <v>0</v>
          </cell>
          <cell r="AH81" t="str">
            <v>-1</v>
          </cell>
          <cell r="AI81" t="str">
            <v>-1</v>
          </cell>
          <cell r="AJ81" t="str">
            <v>Ｈ８施工分</v>
          </cell>
        </row>
        <row r="82">
          <cell r="A82">
            <v>81</v>
          </cell>
          <cell r="B82" t="str">
            <v>44-1</v>
          </cell>
          <cell r="C82">
            <v>44</v>
          </cell>
          <cell r="D82" t="str">
            <v>岡田伊深第２</v>
          </cell>
          <cell r="E82" t="str">
            <v>5</v>
          </cell>
          <cell r="F82" t="str">
            <v>北工区</v>
          </cell>
          <cell r="G82" t="str">
            <v>宮渕</v>
          </cell>
          <cell r="J82" t="str">
            <v xml:space="preserve"> 岡田伊深 640-2</v>
          </cell>
          <cell r="K82" t="str">
            <v>1</v>
          </cell>
          <cell r="L82" t="str">
            <v>中継</v>
          </cell>
          <cell r="M82" t="str">
            <v>新明和工業㈱</v>
          </cell>
          <cell r="N82" t="str">
            <v>吸込みｽｸﾘｭｰ</v>
          </cell>
          <cell r="O82" t="str">
            <v>CW80-P80B</v>
          </cell>
          <cell r="P82" t="str">
            <v>0149-450</v>
          </cell>
          <cell r="Q82" t="str">
            <v>80</v>
          </cell>
          <cell r="R82">
            <v>0.16</v>
          </cell>
          <cell r="S82">
            <v>15</v>
          </cell>
          <cell r="T82">
            <v>2.2000000000000002</v>
          </cell>
          <cell r="U82">
            <v>9.6</v>
          </cell>
          <cell r="V82">
            <v>80</v>
          </cell>
          <cell r="W82">
            <v>76</v>
          </cell>
          <cell r="X82" t="str">
            <v xml:space="preserve"> 通報装置(ｺﾙｿｽ CS-D6)</v>
          </cell>
          <cell r="Y82" t="str">
            <v>H9/4</v>
          </cell>
          <cell r="AA82" t="str">
            <v>H15</v>
          </cell>
          <cell r="AB82" t="str">
            <v xml:space="preserve"> 45-5373</v>
          </cell>
          <cell r="AC82" t="str">
            <v xml:space="preserve"> 伊東産業㈱</v>
          </cell>
          <cell r="AD82" t="str">
            <v>ダイシン機電㈱</v>
          </cell>
          <cell r="AG82" t="str">
            <v>0</v>
          </cell>
          <cell r="AH82" t="str">
            <v>0</v>
          </cell>
          <cell r="AI82" t="str">
            <v>0</v>
          </cell>
          <cell r="AJ82" t="str">
            <v>Ｈ８施工分</v>
          </cell>
          <cell r="AN82" t="str">
            <v>#..\..\..\My Documents\My Pictures\管路担当写真\ＭＨＰ\遠景\044岡田伊深第2.JPG#</v>
          </cell>
        </row>
        <row r="83">
          <cell r="A83">
            <v>82</v>
          </cell>
          <cell r="B83" t="str">
            <v>44-2</v>
          </cell>
          <cell r="C83">
            <v>44</v>
          </cell>
          <cell r="D83" t="str">
            <v>岡田伊深第２</v>
          </cell>
          <cell r="E83" t="str">
            <v>5</v>
          </cell>
          <cell r="F83" t="str">
            <v>北工区</v>
          </cell>
          <cell r="G83" t="str">
            <v>宮渕</v>
          </cell>
          <cell r="J83" t="str">
            <v xml:space="preserve"> 岡田伊深 640-2</v>
          </cell>
          <cell r="K83" t="str">
            <v>2</v>
          </cell>
          <cell r="L83" t="str">
            <v>中継</v>
          </cell>
          <cell r="M83" t="str">
            <v>新明和工業㈱</v>
          </cell>
          <cell r="N83" t="str">
            <v>吸込みｽｸﾘｭｰ</v>
          </cell>
          <cell r="O83" t="str">
            <v>CW80-P80B</v>
          </cell>
          <cell r="P83" t="str">
            <v>0149-449</v>
          </cell>
          <cell r="Q83" t="str">
            <v>80</v>
          </cell>
          <cell r="R83">
            <v>0.16</v>
          </cell>
          <cell r="S83">
            <v>15</v>
          </cell>
          <cell r="T83">
            <v>2.2000000000000002</v>
          </cell>
          <cell r="U83">
            <v>9.6</v>
          </cell>
          <cell r="V83">
            <v>80</v>
          </cell>
          <cell r="W83">
            <v>76</v>
          </cell>
          <cell r="X83" t="str">
            <v xml:space="preserve"> 通報装置(ｺﾙｿｽ CS-D6)</v>
          </cell>
          <cell r="Y83" t="str">
            <v>H9/4</v>
          </cell>
          <cell r="AB83" t="str">
            <v xml:space="preserve"> 45-5373</v>
          </cell>
          <cell r="AC83" t="str">
            <v xml:space="preserve"> 伊東産業㈱</v>
          </cell>
          <cell r="AJ83" t="str">
            <v>Ｈ８施工分</v>
          </cell>
        </row>
        <row r="84">
          <cell r="A84">
            <v>83</v>
          </cell>
          <cell r="B84" t="str">
            <v>45-1</v>
          </cell>
          <cell r="C84">
            <v>45</v>
          </cell>
          <cell r="D84" t="str">
            <v>岡田下岡田第１</v>
          </cell>
          <cell r="E84" t="str">
            <v>10</v>
          </cell>
          <cell r="F84" t="str">
            <v>北工区</v>
          </cell>
          <cell r="G84" t="str">
            <v>宮渕</v>
          </cell>
          <cell r="J84" t="str">
            <v>岡田下岡田1382</v>
          </cell>
          <cell r="K84" t="str">
            <v>1</v>
          </cell>
          <cell r="L84" t="str">
            <v>集落</v>
          </cell>
          <cell r="M84" t="str">
            <v>新明和工業㈱</v>
          </cell>
          <cell r="N84" t="str">
            <v>ボルテックス</v>
          </cell>
          <cell r="O84" t="str">
            <v>CV50-P50</v>
          </cell>
          <cell r="P84" t="str">
            <v>0106-962</v>
          </cell>
          <cell r="Q84" t="str">
            <v>50</v>
          </cell>
          <cell r="R84">
            <v>0.08</v>
          </cell>
          <cell r="S84">
            <v>6.9</v>
          </cell>
          <cell r="T84">
            <v>0.75</v>
          </cell>
          <cell r="U84">
            <v>3.5</v>
          </cell>
          <cell r="V84">
            <v>50</v>
          </cell>
          <cell r="W84">
            <v>23</v>
          </cell>
          <cell r="X84" t="str">
            <v xml:space="preserve"> 回転灯 (ﾊﾟﾄﾗｲﾄ)</v>
          </cell>
          <cell r="Y84" t="str">
            <v>H9/4</v>
          </cell>
          <cell r="AC84" t="str">
            <v xml:space="preserve"> 伊東産業㈱</v>
          </cell>
          <cell r="AG84" t="str">
            <v>0</v>
          </cell>
          <cell r="AI84" t="str">
            <v>0</v>
          </cell>
          <cell r="AJ84" t="str">
            <v>Ｈ８施工分</v>
          </cell>
          <cell r="AN84" t="str">
            <v>#..\..\..\My Documents\My Pictures\管路担当写真\ＭＨＰ\遠景\045岡田下岡田第１.JPG#</v>
          </cell>
        </row>
        <row r="85">
          <cell r="A85">
            <v>84</v>
          </cell>
          <cell r="B85" t="str">
            <v>46-1</v>
          </cell>
          <cell r="C85">
            <v>46</v>
          </cell>
          <cell r="D85" t="str">
            <v>中山下和泉第１</v>
          </cell>
          <cell r="E85" t="str">
            <v>126</v>
          </cell>
          <cell r="F85" t="str">
            <v>南工区</v>
          </cell>
          <cell r="G85" t="str">
            <v>特環</v>
          </cell>
          <cell r="J85" t="str">
            <v xml:space="preserve"> 中山 988-1</v>
          </cell>
          <cell r="K85" t="str">
            <v>1</v>
          </cell>
          <cell r="L85" t="str">
            <v>集落</v>
          </cell>
          <cell r="M85" t="str">
            <v>新明和工業㈱</v>
          </cell>
          <cell r="N85" t="str">
            <v>グラインダー</v>
          </cell>
          <cell r="O85" t="str">
            <v>MP3067-P40D</v>
          </cell>
          <cell r="P85" t="str">
            <v>966013</v>
          </cell>
          <cell r="Q85" t="str">
            <v>40</v>
          </cell>
          <cell r="R85">
            <v>0.08</v>
          </cell>
          <cell r="S85">
            <v>9.5</v>
          </cell>
          <cell r="T85">
            <v>1.2</v>
          </cell>
          <cell r="U85">
            <v>5.0999999999999996</v>
          </cell>
          <cell r="V85">
            <v>40</v>
          </cell>
          <cell r="W85">
            <v>35</v>
          </cell>
          <cell r="X85" t="str">
            <v xml:space="preserve"> 回転灯 (ﾊﾟﾄﾗｲﾄ)</v>
          </cell>
          <cell r="Y85" t="str">
            <v>H9/4</v>
          </cell>
          <cell r="AA85" t="str">
            <v>H15</v>
          </cell>
          <cell r="AC85" t="str">
            <v>ダイシン機電㈱</v>
          </cell>
          <cell r="AD85" t="str">
            <v>ダイシン機電㈱</v>
          </cell>
          <cell r="AG85" t="str">
            <v>-1</v>
          </cell>
          <cell r="AI85" t="str">
            <v>0</v>
          </cell>
          <cell r="AJ85" t="str">
            <v>Ｈ８施工分</v>
          </cell>
          <cell r="AN85" t="str">
            <v>#..\..\..\My Documents\My Pictures\管路担当写真\ＭＨＰ\遠景\046中山下和泉第1.JPG#</v>
          </cell>
        </row>
        <row r="86">
          <cell r="A86">
            <v>85</v>
          </cell>
          <cell r="B86" t="str">
            <v>47-1</v>
          </cell>
          <cell r="C86">
            <v>47</v>
          </cell>
          <cell r="D86" t="str">
            <v>中山下和泉第２</v>
          </cell>
          <cell r="E86" t="str">
            <v>126</v>
          </cell>
          <cell r="F86" t="str">
            <v>南工区</v>
          </cell>
          <cell r="G86" t="str">
            <v>特環</v>
          </cell>
          <cell r="J86" t="str">
            <v xml:space="preserve"> 中山 1326</v>
          </cell>
          <cell r="K86" t="str">
            <v>1</v>
          </cell>
          <cell r="L86" t="str">
            <v>集落</v>
          </cell>
          <cell r="M86" t="str">
            <v>新明和工業㈱</v>
          </cell>
          <cell r="N86" t="str">
            <v>ボルテックス</v>
          </cell>
          <cell r="O86" t="str">
            <v>CV50-P50</v>
          </cell>
          <cell r="P86" t="str">
            <v>0106-959</v>
          </cell>
          <cell r="Q86" t="str">
            <v>50</v>
          </cell>
          <cell r="R86">
            <v>0.16</v>
          </cell>
          <cell r="S86">
            <v>6.5</v>
          </cell>
          <cell r="T86">
            <v>0.75</v>
          </cell>
          <cell r="U86">
            <v>3.5</v>
          </cell>
          <cell r="V86">
            <v>50</v>
          </cell>
          <cell r="W86">
            <v>23</v>
          </cell>
          <cell r="X86" t="str">
            <v xml:space="preserve"> 回転灯 (ﾊﾟﾄﾗｲﾄ)</v>
          </cell>
          <cell r="Y86" t="str">
            <v>H9/4</v>
          </cell>
          <cell r="AA86" t="str">
            <v>H15</v>
          </cell>
          <cell r="AC86" t="str">
            <v>ダイシン機電㈱</v>
          </cell>
          <cell r="AD86" t="str">
            <v>ダイシン機電㈱</v>
          </cell>
          <cell r="AG86" t="str">
            <v>-1</v>
          </cell>
          <cell r="AI86" t="str">
            <v>0</v>
          </cell>
          <cell r="AJ86" t="str">
            <v>Ｈ８施工分</v>
          </cell>
          <cell r="AN86" t="str">
            <v>#..\..\..\My Documents\My Pictures\管路担当写真\ＭＨＰ\遠景\047中山下和泉第2.JPG#</v>
          </cell>
        </row>
        <row r="87">
          <cell r="A87">
            <v>86</v>
          </cell>
          <cell r="B87" t="str">
            <v>48-1</v>
          </cell>
          <cell r="C87">
            <v>48</v>
          </cell>
          <cell r="D87" t="str">
            <v>里山辺上金井第２</v>
          </cell>
          <cell r="E87" t="str">
            <v>55</v>
          </cell>
          <cell r="F87" t="str">
            <v>北工区</v>
          </cell>
          <cell r="G87" t="str">
            <v>宮渕</v>
          </cell>
          <cell r="J87" t="str">
            <v xml:space="preserve"> 里山辺 2278-3</v>
          </cell>
          <cell r="K87" t="str">
            <v>1</v>
          </cell>
          <cell r="L87" t="str">
            <v>集落</v>
          </cell>
          <cell r="M87" t="str">
            <v>新明和工業㈱</v>
          </cell>
          <cell r="N87" t="str">
            <v>ボルテックス</v>
          </cell>
          <cell r="O87" t="str">
            <v>CV50-P50</v>
          </cell>
          <cell r="P87" t="str">
            <v>0118-309</v>
          </cell>
          <cell r="Q87" t="str">
            <v>50</v>
          </cell>
          <cell r="R87">
            <v>0.08</v>
          </cell>
          <cell r="S87">
            <v>6.4</v>
          </cell>
          <cell r="T87">
            <v>0.75</v>
          </cell>
          <cell r="U87">
            <v>3.5</v>
          </cell>
          <cell r="V87">
            <v>50</v>
          </cell>
          <cell r="W87">
            <v>23</v>
          </cell>
          <cell r="X87" t="str">
            <v xml:space="preserve"> 回転灯 (ﾊﾟﾄﾗｲﾄ)</v>
          </cell>
          <cell r="Y87" t="str">
            <v>H9/4</v>
          </cell>
          <cell r="AA87" t="str">
            <v>H15</v>
          </cell>
          <cell r="AC87" t="str">
            <v>ダイシン機電㈱</v>
          </cell>
          <cell r="AD87" t="str">
            <v>ダイシン機電㈱</v>
          </cell>
          <cell r="AG87" t="str">
            <v>-1</v>
          </cell>
          <cell r="AI87" t="str">
            <v>0</v>
          </cell>
          <cell r="AJ87" t="str">
            <v>Ｈ８施工分</v>
          </cell>
          <cell r="AN87" t="str">
            <v>#..\..\..\My Documents\My Pictures\管路担当写真\ＭＨＰ\遠景\048里山辺上金井第２.JPG#</v>
          </cell>
        </row>
        <row r="88">
          <cell r="A88">
            <v>87</v>
          </cell>
          <cell r="B88" t="str">
            <v>49-1</v>
          </cell>
          <cell r="C88">
            <v>49</v>
          </cell>
          <cell r="D88" t="str">
            <v>島内犬飼新田第２</v>
          </cell>
          <cell r="E88" t="str">
            <v>13</v>
          </cell>
          <cell r="F88" t="str">
            <v>北工区</v>
          </cell>
          <cell r="G88" t="str">
            <v>宮渕</v>
          </cell>
          <cell r="J88" t="str">
            <v xml:space="preserve"> 島内7717-1</v>
          </cell>
          <cell r="K88" t="str">
            <v>1</v>
          </cell>
          <cell r="L88" t="str">
            <v>集落</v>
          </cell>
          <cell r="M88" t="str">
            <v>新明和工業㈱</v>
          </cell>
          <cell r="N88" t="str">
            <v>ボルテックス</v>
          </cell>
          <cell r="O88" t="str">
            <v>CV50-P50</v>
          </cell>
          <cell r="P88" t="str">
            <v>0098-441</v>
          </cell>
          <cell r="Q88" t="str">
            <v>50</v>
          </cell>
          <cell r="R88">
            <v>0.08</v>
          </cell>
          <cell r="S88">
            <v>5.0999999999999996</v>
          </cell>
          <cell r="T88">
            <v>0.75</v>
          </cell>
          <cell r="U88">
            <v>3.5</v>
          </cell>
          <cell r="V88">
            <v>50</v>
          </cell>
          <cell r="W88">
            <v>23</v>
          </cell>
          <cell r="X88" t="str">
            <v xml:space="preserve"> 回転灯 (ﾊﾟﾄﾗｲﾄ)</v>
          </cell>
          <cell r="Y88" t="str">
            <v>H9/4</v>
          </cell>
          <cell r="AA88" t="str">
            <v>H15</v>
          </cell>
          <cell r="AC88" t="str">
            <v>ダイシン機電㈱</v>
          </cell>
          <cell r="AD88" t="str">
            <v>ダイシン機電㈱</v>
          </cell>
          <cell r="AG88" t="str">
            <v>0</v>
          </cell>
          <cell r="AI88" t="str">
            <v>0</v>
          </cell>
          <cell r="AJ88" t="str">
            <v>Ｈ８施工分</v>
          </cell>
          <cell r="AN88" t="str">
            <v>#..\..\..\My Documents\My Pictures\管路担当写真\ＭＨＰ\遠景\049犬飼新田第２.JPG#</v>
          </cell>
        </row>
        <row r="89">
          <cell r="A89">
            <v>88</v>
          </cell>
          <cell r="B89" t="str">
            <v>50-1</v>
          </cell>
          <cell r="C89">
            <v>50</v>
          </cell>
          <cell r="D89" t="str">
            <v>島内平瀬第６</v>
          </cell>
          <cell r="E89" t="str">
            <v>8</v>
          </cell>
          <cell r="F89" t="str">
            <v>北工区</v>
          </cell>
          <cell r="G89" t="str">
            <v>宮渕</v>
          </cell>
          <cell r="J89" t="str">
            <v xml:space="preserve"> 島内8170-1</v>
          </cell>
          <cell r="K89" t="str">
            <v>1</v>
          </cell>
          <cell r="L89" t="str">
            <v>集落</v>
          </cell>
          <cell r="M89" t="str">
            <v>新明和工業㈱</v>
          </cell>
          <cell r="N89" t="str">
            <v>ボルテックス</v>
          </cell>
          <cell r="O89" t="str">
            <v>CV50-P50</v>
          </cell>
          <cell r="P89" t="str">
            <v>0106-912</v>
          </cell>
          <cell r="Q89" t="str">
            <v>50</v>
          </cell>
          <cell r="R89">
            <v>7.0999999999999994E-2</v>
          </cell>
          <cell r="S89">
            <v>4.5999999999999996</v>
          </cell>
          <cell r="T89">
            <v>0.75</v>
          </cell>
          <cell r="U89">
            <v>3.5</v>
          </cell>
          <cell r="V89">
            <v>50</v>
          </cell>
          <cell r="W89">
            <v>23</v>
          </cell>
          <cell r="X89" t="str">
            <v xml:space="preserve"> 回転灯 (ﾊﾟﾄﾗｲﾄ)</v>
          </cell>
          <cell r="Y89" t="str">
            <v>H9/4</v>
          </cell>
          <cell r="AC89" t="str">
            <v xml:space="preserve"> 伊東産業㈱</v>
          </cell>
          <cell r="AG89" t="str">
            <v>-1</v>
          </cell>
          <cell r="AI89" t="str">
            <v>0</v>
          </cell>
          <cell r="AJ89" t="str">
            <v>Ｈ８施工分</v>
          </cell>
          <cell r="AN89" t="str">
            <v>#..\..\..\My Documents\My Pictures\管路担当写真\ＭＨＰ\遠景\050平瀬第６.JPG#</v>
          </cell>
        </row>
        <row r="90">
          <cell r="A90">
            <v>89</v>
          </cell>
          <cell r="B90" t="str">
            <v>51-1</v>
          </cell>
          <cell r="C90">
            <v>51</v>
          </cell>
          <cell r="D90" t="str">
            <v>寿豊丘第１</v>
          </cell>
          <cell r="E90" t="str">
            <v>155</v>
          </cell>
          <cell r="F90" t="str">
            <v>南工区</v>
          </cell>
          <cell r="G90" t="str">
            <v>両島</v>
          </cell>
          <cell r="J90" t="str">
            <v xml:space="preserve"> 寿豊丘1178-1</v>
          </cell>
          <cell r="K90" t="str">
            <v>1</v>
          </cell>
          <cell r="L90" t="str">
            <v>集落</v>
          </cell>
          <cell r="M90" t="str">
            <v>新明和工業㈱</v>
          </cell>
          <cell r="N90" t="str">
            <v>ボルテックス</v>
          </cell>
          <cell r="O90" t="str">
            <v>CV50-P50</v>
          </cell>
          <cell r="P90" t="str">
            <v>００７７－１８２</v>
          </cell>
          <cell r="Q90" t="str">
            <v>50</v>
          </cell>
          <cell r="R90">
            <v>0.2</v>
          </cell>
          <cell r="S90">
            <v>4.4000000000000004</v>
          </cell>
          <cell r="T90">
            <v>0.75</v>
          </cell>
          <cell r="U90">
            <v>3.5</v>
          </cell>
          <cell r="V90">
            <v>50</v>
          </cell>
          <cell r="W90">
            <v>23</v>
          </cell>
          <cell r="X90" t="str">
            <v xml:space="preserve"> 回転灯 (ﾊﾟﾄﾗｲﾄ)</v>
          </cell>
          <cell r="Y90" t="str">
            <v>H9/4</v>
          </cell>
          <cell r="AA90" t="str">
            <v>H15</v>
          </cell>
          <cell r="AC90" t="str">
            <v xml:space="preserve"> 伊東産業㈱</v>
          </cell>
          <cell r="AD90" t="str">
            <v>ダイシン機電㈱</v>
          </cell>
          <cell r="AG90" t="str">
            <v>0</v>
          </cell>
          <cell r="AI90" t="str">
            <v>0</v>
          </cell>
          <cell r="AJ90" t="str">
            <v>Ｈ８施工分</v>
          </cell>
          <cell r="AN90" t="str">
            <v>#..\..\..\My Documents\My Pictures\管路担当写真\ＭＨＰ\遠景\051寿豊丘第1.JPG#</v>
          </cell>
        </row>
        <row r="91">
          <cell r="A91">
            <v>90</v>
          </cell>
          <cell r="B91" t="str">
            <v>52-1</v>
          </cell>
          <cell r="C91">
            <v>52</v>
          </cell>
          <cell r="D91" t="str">
            <v>中山中和泉第２</v>
          </cell>
          <cell r="E91" t="str">
            <v>126</v>
          </cell>
          <cell r="F91" t="str">
            <v>南工区</v>
          </cell>
          <cell r="G91" t="str">
            <v>特環</v>
          </cell>
          <cell r="J91" t="str">
            <v xml:space="preserve"> 中山 1820-1</v>
          </cell>
          <cell r="K91" t="str">
            <v>1</v>
          </cell>
          <cell r="L91" t="str">
            <v>中継</v>
          </cell>
          <cell r="M91" t="str">
            <v xml:space="preserve"> 新明和工業㈱</v>
          </cell>
          <cell r="N91" t="str">
            <v>吸込みｽｸﾘｭｰ</v>
          </cell>
          <cell r="O91" t="str">
            <v>CW65-P80B</v>
          </cell>
          <cell r="P91" t="str">
            <v>0165-441</v>
          </cell>
          <cell r="Q91" t="str">
            <v>65-80</v>
          </cell>
          <cell r="R91">
            <v>0.16</v>
          </cell>
          <cell r="S91">
            <v>10.47</v>
          </cell>
          <cell r="T91">
            <v>1.5</v>
          </cell>
          <cell r="U91">
            <v>6.7</v>
          </cell>
          <cell r="V91">
            <v>80</v>
          </cell>
          <cell r="W91">
            <v>55</v>
          </cell>
          <cell r="X91" t="str">
            <v xml:space="preserve"> 通報装置(ｺﾙｿｽ CS-D7)</v>
          </cell>
          <cell r="Y91" t="str">
            <v>H9/8</v>
          </cell>
          <cell r="AA91" t="str">
            <v>H15</v>
          </cell>
          <cell r="AB91" t="str">
            <v xml:space="preserve"> 27-4724</v>
          </cell>
          <cell r="AC91" t="str">
            <v xml:space="preserve"> ＰＮＣ㈱</v>
          </cell>
          <cell r="AD91" t="str">
            <v>ダイシン機電㈱</v>
          </cell>
          <cell r="AG91" t="str">
            <v>0</v>
          </cell>
          <cell r="AH91" t="str">
            <v>-1</v>
          </cell>
          <cell r="AI91" t="str">
            <v>0</v>
          </cell>
          <cell r="AJ91" t="str">
            <v>Ｈ９施工分</v>
          </cell>
          <cell r="AM91" t="str">
            <v>H15.10コルソス故障により取替D6→D7</v>
          </cell>
          <cell r="AN91" t="str">
            <v>#..\..\..\My Documents\My Pictures\管路担当写真\ＭＨＰ\遠景\052中山中和泉第２.JPG#</v>
          </cell>
        </row>
        <row r="92">
          <cell r="A92">
            <v>91</v>
          </cell>
          <cell r="B92" t="str">
            <v>52-2</v>
          </cell>
          <cell r="C92">
            <v>52</v>
          </cell>
          <cell r="D92" t="str">
            <v>中山中和泉第２</v>
          </cell>
          <cell r="E92" t="str">
            <v>126</v>
          </cell>
          <cell r="F92" t="str">
            <v>南工区</v>
          </cell>
          <cell r="G92" t="str">
            <v>特環</v>
          </cell>
          <cell r="J92" t="str">
            <v xml:space="preserve"> 中山 1820-1</v>
          </cell>
          <cell r="K92" t="str">
            <v>2</v>
          </cell>
          <cell r="L92" t="str">
            <v>中継</v>
          </cell>
          <cell r="M92" t="str">
            <v xml:space="preserve"> 新明和工業㈱</v>
          </cell>
          <cell r="N92" t="str">
            <v>吸込みｽｸﾘｭｰ</v>
          </cell>
          <cell r="O92" t="str">
            <v>CW65-P80B</v>
          </cell>
          <cell r="P92" t="str">
            <v>0165-442</v>
          </cell>
          <cell r="Q92" t="str">
            <v>65-80</v>
          </cell>
          <cell r="R92">
            <v>0.16</v>
          </cell>
          <cell r="S92">
            <v>10.47</v>
          </cell>
          <cell r="T92">
            <v>1.5</v>
          </cell>
          <cell r="U92">
            <v>6.7</v>
          </cell>
          <cell r="V92">
            <v>80</v>
          </cell>
          <cell r="W92">
            <v>55</v>
          </cell>
          <cell r="X92" t="str">
            <v xml:space="preserve"> 通報装置(ｺﾙｿｽ CS-D7)</v>
          </cell>
          <cell r="Y92" t="str">
            <v>H9/8</v>
          </cell>
          <cell r="AA92" t="str">
            <v>H15</v>
          </cell>
          <cell r="AB92" t="str">
            <v xml:space="preserve"> 27-4724</v>
          </cell>
          <cell r="AC92" t="str">
            <v xml:space="preserve"> ＰＮＣ㈱</v>
          </cell>
          <cell r="AD92" t="str">
            <v>ダイシン機電㈱</v>
          </cell>
          <cell r="AJ92" t="str">
            <v>Ｈ９施工分</v>
          </cell>
        </row>
        <row r="93">
          <cell r="A93">
            <v>92</v>
          </cell>
          <cell r="B93" t="str">
            <v>53-1</v>
          </cell>
          <cell r="C93">
            <v>53</v>
          </cell>
          <cell r="D93" t="str">
            <v>洞 第 １</v>
          </cell>
          <cell r="E93" t="str">
            <v>6</v>
          </cell>
          <cell r="F93" t="str">
            <v>北工区</v>
          </cell>
          <cell r="G93" t="str">
            <v>宮渕</v>
          </cell>
          <cell r="J93" t="str">
            <v xml:space="preserve"> 洞262-3</v>
          </cell>
          <cell r="K93" t="str">
            <v>1</v>
          </cell>
          <cell r="L93" t="str">
            <v>中継</v>
          </cell>
          <cell r="M93" t="str">
            <v xml:space="preserve"> 新明和工業㈱</v>
          </cell>
          <cell r="N93" t="str">
            <v>吸込みｽｸﾘｭｰ</v>
          </cell>
          <cell r="O93" t="str">
            <v>CW65-P80B</v>
          </cell>
          <cell r="P93" t="str">
            <v>0187-954</v>
          </cell>
          <cell r="Q93" t="str">
            <v>65-80</v>
          </cell>
          <cell r="R93">
            <v>0.3</v>
          </cell>
          <cell r="S93">
            <v>8.5299999999999994</v>
          </cell>
          <cell r="T93">
            <v>1.5</v>
          </cell>
          <cell r="U93">
            <v>6.7</v>
          </cell>
          <cell r="V93">
            <v>80</v>
          </cell>
          <cell r="W93">
            <v>55</v>
          </cell>
          <cell r="X93" t="str">
            <v xml:space="preserve"> 通報装置(ｺﾙｿｽ CS-D6)</v>
          </cell>
          <cell r="Y93" t="str">
            <v>H10/4</v>
          </cell>
          <cell r="AA93" t="str">
            <v>H13</v>
          </cell>
          <cell r="AB93" t="str">
            <v xml:space="preserve"> 46-1852</v>
          </cell>
          <cell r="AC93" t="str">
            <v xml:space="preserve"> ＰＮＣ㈱</v>
          </cell>
          <cell r="AD93" t="str">
            <v>中信電機㈱</v>
          </cell>
          <cell r="AG93" t="str">
            <v>0</v>
          </cell>
          <cell r="AH93" t="str">
            <v>0</v>
          </cell>
          <cell r="AI93" t="str">
            <v>0</v>
          </cell>
          <cell r="AJ93" t="str">
            <v>Ｈ９施工分</v>
          </cell>
          <cell r="AM93" t="str">
            <v>H13　２号Ｐ整備後据付　撤去品はＯＨ後予備品へ</v>
          </cell>
          <cell r="AN93" t="str">
            <v>#..\..\..\My Documents\My Pictures\管路担当写真\ＭＨＰ\遠景\053洞第1.JPG#</v>
          </cell>
        </row>
        <row r="94">
          <cell r="A94">
            <v>93</v>
          </cell>
          <cell r="B94" t="str">
            <v>53-2</v>
          </cell>
          <cell r="C94">
            <v>53</v>
          </cell>
          <cell r="D94" t="str">
            <v>洞 第 １</v>
          </cell>
          <cell r="E94" t="str">
            <v>6</v>
          </cell>
          <cell r="F94" t="str">
            <v>北工区</v>
          </cell>
          <cell r="G94" t="str">
            <v>宮渕</v>
          </cell>
          <cell r="J94" t="str">
            <v xml:space="preserve"> 洞262-3</v>
          </cell>
          <cell r="K94" t="str">
            <v>2</v>
          </cell>
          <cell r="L94" t="str">
            <v>中継</v>
          </cell>
          <cell r="M94" t="str">
            <v xml:space="preserve"> 新明和工業㈱</v>
          </cell>
          <cell r="N94" t="str">
            <v>吸込みｽｸﾘｭｰ</v>
          </cell>
          <cell r="O94" t="str">
            <v>CW65-P80B</v>
          </cell>
          <cell r="P94" t="str">
            <v>1C4X-024</v>
          </cell>
          <cell r="Q94" t="str">
            <v>65-80</v>
          </cell>
          <cell r="R94">
            <v>0.3</v>
          </cell>
          <cell r="S94">
            <v>8.5299999999999994</v>
          </cell>
          <cell r="T94">
            <v>1.5</v>
          </cell>
          <cell r="U94">
            <v>6.7</v>
          </cell>
          <cell r="V94">
            <v>80</v>
          </cell>
          <cell r="W94">
            <v>55</v>
          </cell>
          <cell r="X94" t="str">
            <v xml:space="preserve"> 通報装置(ｺﾙｿｽ CS-D6)</v>
          </cell>
          <cell r="Y94" t="str">
            <v>H10/4</v>
          </cell>
          <cell r="AB94" t="str">
            <v xml:space="preserve"> 46-1852</v>
          </cell>
          <cell r="AC94" t="str">
            <v xml:space="preserve"> ＰＮＣ㈱</v>
          </cell>
          <cell r="AJ94" t="str">
            <v>Ｈ９施工分</v>
          </cell>
          <cell r="AM94" t="str">
            <v>H13 予備品据付　撤去品は整備後１号へ据付</v>
          </cell>
        </row>
        <row r="95">
          <cell r="A95">
            <v>94</v>
          </cell>
          <cell r="B95" t="str">
            <v>54-1</v>
          </cell>
          <cell r="C95">
            <v>54</v>
          </cell>
          <cell r="D95" t="str">
            <v>岡田伊深第３</v>
          </cell>
          <cell r="E95" t="str">
            <v>2</v>
          </cell>
          <cell r="F95" t="str">
            <v>北工区</v>
          </cell>
          <cell r="G95" t="str">
            <v>宮渕</v>
          </cell>
          <cell r="J95" t="str">
            <v xml:space="preserve"> 原855</v>
          </cell>
          <cell r="K95" t="str">
            <v>1</v>
          </cell>
          <cell r="L95" t="str">
            <v>中継</v>
          </cell>
          <cell r="M95" t="str">
            <v xml:space="preserve"> 新明和工業㈱</v>
          </cell>
          <cell r="N95" t="str">
            <v>吸込みｽｸﾘｭｰ</v>
          </cell>
          <cell r="O95" t="str">
            <v>CW80-P80B</v>
          </cell>
          <cell r="P95" t="str">
            <v>0195-289</v>
          </cell>
          <cell r="Q95" t="str">
            <v>80-80</v>
          </cell>
          <cell r="R95">
            <v>0.2</v>
          </cell>
          <cell r="S95">
            <v>12.29</v>
          </cell>
          <cell r="T95">
            <v>2.2000000000000002</v>
          </cell>
          <cell r="U95">
            <v>9.6</v>
          </cell>
          <cell r="V95">
            <v>80</v>
          </cell>
          <cell r="W95">
            <v>70</v>
          </cell>
          <cell r="X95" t="str">
            <v xml:space="preserve"> 通報装置(ｺﾙｿｽ CS-D6)</v>
          </cell>
          <cell r="Y95" t="str">
            <v>H10/4</v>
          </cell>
          <cell r="AA95" t="str">
            <v>H15</v>
          </cell>
          <cell r="AB95" t="str">
            <v xml:space="preserve"> 45-5984</v>
          </cell>
          <cell r="AC95" t="str">
            <v xml:space="preserve"> 伊東産業㈱</v>
          </cell>
          <cell r="AD95" t="str">
            <v>ダイシン機電㈱</v>
          </cell>
          <cell r="AG95" t="str">
            <v>0</v>
          </cell>
          <cell r="AH95" t="str">
            <v>0</v>
          </cell>
          <cell r="AI95" t="str">
            <v>0</v>
          </cell>
          <cell r="AJ95" t="str">
            <v>Ｈ９施工分</v>
          </cell>
          <cell r="AN95" t="str">
            <v>#..\..\..\My Documents\My Pictures\管路担当写真\ＭＨＰ\遠景\054岡田伊深第3.JPG#</v>
          </cell>
        </row>
        <row r="96">
          <cell r="A96">
            <v>95</v>
          </cell>
          <cell r="B96" t="str">
            <v>54-2</v>
          </cell>
          <cell r="C96">
            <v>54</v>
          </cell>
          <cell r="D96" t="str">
            <v>岡田伊深第３</v>
          </cell>
          <cell r="E96" t="str">
            <v>2</v>
          </cell>
          <cell r="F96" t="str">
            <v>北工区</v>
          </cell>
          <cell r="G96" t="str">
            <v>宮渕</v>
          </cell>
          <cell r="J96" t="str">
            <v xml:space="preserve"> 原855</v>
          </cell>
          <cell r="K96" t="str">
            <v>2</v>
          </cell>
          <cell r="L96" t="str">
            <v>中継</v>
          </cell>
          <cell r="M96" t="str">
            <v xml:space="preserve"> 新明和工業㈱</v>
          </cell>
          <cell r="N96" t="str">
            <v>吸込みｽｸﾘｭｰ</v>
          </cell>
          <cell r="O96" t="str">
            <v>CW80-P80B</v>
          </cell>
          <cell r="P96" t="str">
            <v>0195-290</v>
          </cell>
          <cell r="Q96" t="str">
            <v>80-80</v>
          </cell>
          <cell r="R96">
            <v>0.2</v>
          </cell>
          <cell r="S96">
            <v>12.29</v>
          </cell>
          <cell r="T96">
            <v>2.2000000000000002</v>
          </cell>
          <cell r="U96">
            <v>9.6</v>
          </cell>
          <cell r="V96">
            <v>80</v>
          </cell>
          <cell r="W96">
            <v>70</v>
          </cell>
          <cell r="X96" t="str">
            <v xml:space="preserve"> 通報装置(ｺﾙｿｽ CS-D6)</v>
          </cell>
          <cell r="Y96" t="str">
            <v>H10/4</v>
          </cell>
          <cell r="AA96" t="str">
            <v>H15</v>
          </cell>
          <cell r="AB96" t="str">
            <v xml:space="preserve"> 45-5984</v>
          </cell>
          <cell r="AC96" t="str">
            <v xml:space="preserve"> 伊東産業㈱</v>
          </cell>
          <cell r="AD96" t="str">
            <v>ダイシン機電㈱</v>
          </cell>
          <cell r="AJ96" t="str">
            <v>Ｈ９施工分</v>
          </cell>
        </row>
        <row r="97">
          <cell r="A97">
            <v>96</v>
          </cell>
          <cell r="B97" t="str">
            <v>55-1</v>
          </cell>
          <cell r="C97">
            <v>55</v>
          </cell>
          <cell r="D97" t="str">
            <v>入山辺舟付第１</v>
          </cell>
          <cell r="E97" t="str">
            <v>208</v>
          </cell>
          <cell r="F97" t="str">
            <v>南工区</v>
          </cell>
          <cell r="G97" t="str">
            <v>特環</v>
          </cell>
          <cell r="J97" t="str">
            <v xml:space="preserve"> 入山辺 3331-1</v>
          </cell>
          <cell r="K97" t="str">
            <v>1</v>
          </cell>
          <cell r="L97" t="str">
            <v>中継</v>
          </cell>
          <cell r="M97" t="str">
            <v xml:space="preserve"> 新明和工業㈱</v>
          </cell>
          <cell r="N97" t="str">
            <v>吸込みｽｸﾘｭｰ</v>
          </cell>
          <cell r="O97" t="str">
            <v>CW65-P80B</v>
          </cell>
          <cell r="P97" t="str">
            <v>0188-518</v>
          </cell>
          <cell r="Q97" t="str">
            <v>65-80</v>
          </cell>
          <cell r="R97">
            <v>0.5</v>
          </cell>
          <cell r="S97">
            <v>10.45</v>
          </cell>
          <cell r="T97">
            <v>1.5</v>
          </cell>
          <cell r="U97">
            <v>6.7</v>
          </cell>
          <cell r="V97">
            <v>80</v>
          </cell>
          <cell r="W97">
            <v>55</v>
          </cell>
          <cell r="X97" t="str">
            <v xml:space="preserve"> 通報装置(ｺﾙｿｽ CS-D7)</v>
          </cell>
          <cell r="Y97" t="str">
            <v>H10/11</v>
          </cell>
          <cell r="AA97" t="str">
            <v>H15</v>
          </cell>
          <cell r="AB97" t="str">
            <v xml:space="preserve"> 33-8029</v>
          </cell>
          <cell r="AC97" t="str">
            <v xml:space="preserve"> 中信電機㈱</v>
          </cell>
          <cell r="AD97" t="str">
            <v>ダイシン機電㈱</v>
          </cell>
          <cell r="AG97" t="str">
            <v>-1</v>
          </cell>
          <cell r="AH97" t="str">
            <v>0</v>
          </cell>
          <cell r="AI97" t="str">
            <v>-1</v>
          </cell>
          <cell r="AJ97" t="str">
            <v>Ｈ９施工分</v>
          </cell>
          <cell r="AN97" t="str">
            <v>#..\..\..\My Documents\My Pictures\管路担当写真\ＭＨＰ\遠景\055入山辺舟付第１.JPG#</v>
          </cell>
        </row>
        <row r="98">
          <cell r="A98">
            <v>97</v>
          </cell>
          <cell r="B98" t="str">
            <v>55-2</v>
          </cell>
          <cell r="C98">
            <v>55</v>
          </cell>
          <cell r="D98" t="str">
            <v>入山辺舟付第１</v>
          </cell>
          <cell r="E98" t="str">
            <v>208</v>
          </cell>
          <cell r="F98" t="str">
            <v>南工区</v>
          </cell>
          <cell r="G98" t="str">
            <v>特環</v>
          </cell>
          <cell r="J98" t="str">
            <v xml:space="preserve"> 入山辺 3331-1</v>
          </cell>
          <cell r="K98" t="str">
            <v>2</v>
          </cell>
          <cell r="L98" t="str">
            <v>中継</v>
          </cell>
          <cell r="M98" t="str">
            <v xml:space="preserve"> 新明和工業㈱</v>
          </cell>
          <cell r="N98" t="str">
            <v>吸込みｽｸﾘｭｰ</v>
          </cell>
          <cell r="O98" t="str">
            <v>CW65-P80B</v>
          </cell>
          <cell r="P98" t="str">
            <v>0188-519</v>
          </cell>
          <cell r="Q98" t="str">
            <v>65-80</v>
          </cell>
          <cell r="R98">
            <v>0.5</v>
          </cell>
          <cell r="S98">
            <v>10.45</v>
          </cell>
          <cell r="T98">
            <v>1.5</v>
          </cell>
          <cell r="U98">
            <v>6.7</v>
          </cell>
          <cell r="V98">
            <v>80</v>
          </cell>
          <cell r="W98">
            <v>55</v>
          </cell>
          <cell r="X98" t="str">
            <v xml:space="preserve"> 通報装置(ｺﾙｿｽ CS-D7)</v>
          </cell>
          <cell r="Y98" t="str">
            <v>H10/11</v>
          </cell>
          <cell r="AA98" t="str">
            <v>H15</v>
          </cell>
          <cell r="AB98" t="str">
            <v xml:space="preserve"> 33-8029</v>
          </cell>
          <cell r="AC98" t="str">
            <v xml:space="preserve"> 中信電機㈱</v>
          </cell>
          <cell r="AD98" t="str">
            <v>ダイシン機電㈱</v>
          </cell>
          <cell r="AG98" t="str">
            <v>-1</v>
          </cell>
          <cell r="AH98" t="str">
            <v>0</v>
          </cell>
          <cell r="AI98" t="str">
            <v>-1</v>
          </cell>
          <cell r="AJ98" t="str">
            <v>Ｈ９施工分</v>
          </cell>
        </row>
        <row r="99">
          <cell r="A99">
            <v>98</v>
          </cell>
          <cell r="B99" t="str">
            <v>56-1</v>
          </cell>
          <cell r="C99">
            <v>56</v>
          </cell>
          <cell r="D99" t="str">
            <v>入山辺南方第１</v>
          </cell>
          <cell r="E99" t="str">
            <v>207</v>
          </cell>
          <cell r="F99" t="str">
            <v>南工区</v>
          </cell>
          <cell r="G99" t="str">
            <v>特環</v>
          </cell>
          <cell r="J99" t="str">
            <v xml:space="preserve"> 入山辺511</v>
          </cell>
          <cell r="K99" t="str">
            <v>1</v>
          </cell>
          <cell r="L99" t="str">
            <v>中継</v>
          </cell>
          <cell r="M99" t="str">
            <v xml:space="preserve"> 新明和工業㈱</v>
          </cell>
          <cell r="N99" t="str">
            <v>吸込みｽｸﾘｭｰ</v>
          </cell>
          <cell r="O99" t="str">
            <v>CW80-P80B</v>
          </cell>
          <cell r="P99" t="str">
            <v>0188-513</v>
          </cell>
          <cell r="Q99" t="str">
            <v>80</v>
          </cell>
          <cell r="R99">
            <v>0.28999999999999998</v>
          </cell>
          <cell r="S99">
            <v>13.19</v>
          </cell>
          <cell r="T99">
            <v>2.2000000000000002</v>
          </cell>
          <cell r="U99">
            <v>9.6</v>
          </cell>
          <cell r="V99">
            <v>80</v>
          </cell>
          <cell r="W99">
            <v>76</v>
          </cell>
          <cell r="X99" t="str">
            <v xml:space="preserve"> 通報装置(ｺﾙｿｽ CS-D7)</v>
          </cell>
          <cell r="Y99" t="str">
            <v>H10/4</v>
          </cell>
          <cell r="AB99" t="str">
            <v xml:space="preserve"> 32-9758</v>
          </cell>
          <cell r="AC99" t="str">
            <v>ダイシン機電㈱</v>
          </cell>
          <cell r="AG99" t="str">
            <v>-1</v>
          </cell>
          <cell r="AH99" t="str">
            <v>-1</v>
          </cell>
          <cell r="AI99" t="str">
            <v>0</v>
          </cell>
          <cell r="AJ99" t="str">
            <v>Ｈ９施工分</v>
          </cell>
          <cell r="AN99" t="str">
            <v>#..\..\..\My Documents\My Pictures\管路担当写真\ＭＨＰ\遠景\056入山辺南方第１.JPG#</v>
          </cell>
        </row>
        <row r="100">
          <cell r="A100">
            <v>99</v>
          </cell>
          <cell r="B100" t="str">
            <v>56-2</v>
          </cell>
          <cell r="C100">
            <v>56</v>
          </cell>
          <cell r="D100" t="str">
            <v>入山辺南方第１</v>
          </cell>
          <cell r="E100" t="str">
            <v>207</v>
          </cell>
          <cell r="F100" t="str">
            <v>南工区</v>
          </cell>
          <cell r="G100" t="str">
            <v>特環</v>
          </cell>
          <cell r="J100" t="str">
            <v xml:space="preserve"> 入山辺511</v>
          </cell>
          <cell r="K100" t="str">
            <v>2</v>
          </cell>
          <cell r="L100" t="str">
            <v>中継</v>
          </cell>
          <cell r="M100" t="str">
            <v xml:space="preserve"> 新明和工業㈱</v>
          </cell>
          <cell r="N100" t="str">
            <v>吸込みｽｸﾘｭｰ</v>
          </cell>
          <cell r="O100" t="str">
            <v>CW80-P80B</v>
          </cell>
          <cell r="P100" t="str">
            <v>0188-514</v>
          </cell>
          <cell r="Q100" t="str">
            <v>80</v>
          </cell>
          <cell r="R100">
            <v>0.28999999999999998</v>
          </cell>
          <cell r="S100">
            <v>13.19</v>
          </cell>
          <cell r="T100">
            <v>2.2000000000000002</v>
          </cell>
          <cell r="U100">
            <v>9.6</v>
          </cell>
          <cell r="V100">
            <v>80</v>
          </cell>
          <cell r="W100">
            <v>76</v>
          </cell>
          <cell r="X100" t="str">
            <v xml:space="preserve"> 通報装置(ｺﾙｿｽ CS-D7)</v>
          </cell>
          <cell r="Y100" t="str">
            <v>H10/4</v>
          </cell>
          <cell r="AB100" t="str">
            <v xml:space="preserve"> 32-9758</v>
          </cell>
          <cell r="AC100" t="str">
            <v>ダイシン機電㈱</v>
          </cell>
          <cell r="AG100" t="str">
            <v>-1</v>
          </cell>
          <cell r="AH100" t="str">
            <v>-1</v>
          </cell>
          <cell r="AI100" t="str">
            <v>0</v>
          </cell>
          <cell r="AJ100" t="str">
            <v>Ｈ９施工分</v>
          </cell>
        </row>
        <row r="101">
          <cell r="A101">
            <v>100</v>
          </cell>
          <cell r="B101" t="str">
            <v>57-1</v>
          </cell>
          <cell r="C101">
            <v>57</v>
          </cell>
          <cell r="D101" t="str">
            <v>寿白瀬渕第１</v>
          </cell>
          <cell r="E101" t="str">
            <v>157</v>
          </cell>
          <cell r="F101" t="str">
            <v>南工区</v>
          </cell>
          <cell r="G101" t="str">
            <v>両島</v>
          </cell>
          <cell r="J101" t="str">
            <v xml:space="preserve"> 寿白瀬渕2180</v>
          </cell>
          <cell r="K101" t="str">
            <v>1</v>
          </cell>
          <cell r="L101" t="str">
            <v>中継</v>
          </cell>
          <cell r="M101" t="str">
            <v xml:space="preserve"> 新明和工業㈱</v>
          </cell>
          <cell r="N101" t="str">
            <v>グラインダー</v>
          </cell>
          <cell r="O101" t="str">
            <v>MP3085-P50D</v>
          </cell>
          <cell r="P101" t="str">
            <v>9620026</v>
          </cell>
          <cell r="Q101" t="str">
            <v>50</v>
          </cell>
          <cell r="R101">
            <v>0.08</v>
          </cell>
          <cell r="S101">
            <v>14.16</v>
          </cell>
          <cell r="T101">
            <v>1.5</v>
          </cell>
          <cell r="U101">
            <v>6.6</v>
          </cell>
          <cell r="V101">
            <v>50</v>
          </cell>
          <cell r="W101">
            <v>44</v>
          </cell>
          <cell r="X101" t="str">
            <v xml:space="preserve"> 通報装置(ｺﾙｿｽ CS-D7)</v>
          </cell>
          <cell r="Y101" t="str">
            <v>H10/4</v>
          </cell>
          <cell r="AB101" t="str">
            <v xml:space="preserve"> 85-6209</v>
          </cell>
          <cell r="AC101" t="str">
            <v xml:space="preserve"> 中信電機㈱</v>
          </cell>
          <cell r="AG101" t="str">
            <v>0</v>
          </cell>
          <cell r="AH101" t="str">
            <v>-1</v>
          </cell>
          <cell r="AI101" t="str">
            <v>0</v>
          </cell>
          <cell r="AJ101" t="str">
            <v>Ｈ９施工分</v>
          </cell>
          <cell r="AN101" t="str">
            <v>#..\..\..\My Documents\My Pictures\管路担当写真\ＭＨＰ\遠景\057寿白瀬渕第1.JPG#</v>
          </cell>
        </row>
        <row r="102">
          <cell r="A102">
            <v>101</v>
          </cell>
          <cell r="B102" t="str">
            <v>57-2</v>
          </cell>
          <cell r="C102">
            <v>57</v>
          </cell>
          <cell r="D102" t="str">
            <v>寿白瀬渕第１</v>
          </cell>
          <cell r="E102" t="str">
            <v>157</v>
          </cell>
          <cell r="F102" t="str">
            <v>南工区</v>
          </cell>
          <cell r="G102" t="str">
            <v>両島</v>
          </cell>
          <cell r="J102" t="str">
            <v xml:space="preserve"> 寿白瀬渕2180</v>
          </cell>
          <cell r="K102" t="str">
            <v>2</v>
          </cell>
          <cell r="L102" t="str">
            <v>中継</v>
          </cell>
          <cell r="M102" t="str">
            <v xml:space="preserve"> 新明和工業㈱</v>
          </cell>
          <cell r="N102" t="str">
            <v>グラインダー</v>
          </cell>
          <cell r="O102" t="str">
            <v>MP3085-P50D</v>
          </cell>
          <cell r="P102" t="str">
            <v>9680232</v>
          </cell>
          <cell r="Q102" t="str">
            <v>50</v>
          </cell>
          <cell r="R102">
            <v>0.08</v>
          </cell>
          <cell r="S102">
            <v>14.16</v>
          </cell>
          <cell r="T102">
            <v>1.5</v>
          </cell>
          <cell r="U102">
            <v>6.6</v>
          </cell>
          <cell r="V102">
            <v>50</v>
          </cell>
          <cell r="W102">
            <v>44</v>
          </cell>
          <cell r="X102" t="str">
            <v xml:space="preserve"> 通報装置(ｺﾙｿｽ CS-D7)</v>
          </cell>
          <cell r="Y102" t="str">
            <v>H10/4</v>
          </cell>
          <cell r="AB102" t="str">
            <v xml:space="preserve"> 85-6209</v>
          </cell>
          <cell r="AC102" t="str">
            <v xml:space="preserve"> 中信電機㈱</v>
          </cell>
          <cell r="AJ102" t="str">
            <v>Ｈ９施工分</v>
          </cell>
        </row>
        <row r="103">
          <cell r="A103">
            <v>102</v>
          </cell>
          <cell r="B103" t="str">
            <v>58-1</v>
          </cell>
          <cell r="C103">
            <v>58</v>
          </cell>
          <cell r="D103" t="str">
            <v>寿小赤第２</v>
          </cell>
          <cell r="E103" t="str">
            <v>181</v>
          </cell>
          <cell r="F103" t="str">
            <v>南工区</v>
          </cell>
          <cell r="G103" t="str">
            <v>両島</v>
          </cell>
          <cell r="J103" t="str">
            <v xml:space="preserve"> 寿小赤350-3</v>
          </cell>
          <cell r="K103" t="str">
            <v>1</v>
          </cell>
          <cell r="L103" t="str">
            <v>中継</v>
          </cell>
          <cell r="M103" t="str">
            <v xml:space="preserve"> 新明和工業㈱</v>
          </cell>
          <cell r="N103" t="str">
            <v>吸込みｽｸﾘｭｰ</v>
          </cell>
          <cell r="O103" t="str">
            <v>CW65-P80B</v>
          </cell>
          <cell r="P103" t="str">
            <v>0188-516</v>
          </cell>
          <cell r="Q103" t="str">
            <v>65-80</v>
          </cell>
          <cell r="R103">
            <v>0.16</v>
          </cell>
          <cell r="S103">
            <v>4.68</v>
          </cell>
          <cell r="T103">
            <v>1.5</v>
          </cell>
          <cell r="U103">
            <v>6.7</v>
          </cell>
          <cell r="V103">
            <v>80</v>
          </cell>
          <cell r="W103">
            <v>55</v>
          </cell>
          <cell r="X103" t="str">
            <v xml:space="preserve"> 通報装置(ｺﾙｿｽ CS-D7)</v>
          </cell>
          <cell r="Y103" t="str">
            <v>H10/4</v>
          </cell>
          <cell r="AB103" t="str">
            <v xml:space="preserve"> 85-6253</v>
          </cell>
          <cell r="AC103" t="str">
            <v xml:space="preserve"> 伊東産業㈱</v>
          </cell>
          <cell r="AG103" t="str">
            <v>-1</v>
          </cell>
          <cell r="AH103" t="str">
            <v>0</v>
          </cell>
          <cell r="AI103" t="str">
            <v>-1</v>
          </cell>
          <cell r="AJ103" t="str">
            <v>Ｈ９施工分</v>
          </cell>
          <cell r="AN103" t="str">
            <v>#..\..\..\My Documents\My Pictures\管路担当写真\ＭＨＰ\遠景\058寿小赤第2.jpg#</v>
          </cell>
        </row>
        <row r="104">
          <cell r="A104">
            <v>103</v>
          </cell>
          <cell r="B104" t="str">
            <v>58-2</v>
          </cell>
          <cell r="C104">
            <v>58</v>
          </cell>
          <cell r="D104" t="str">
            <v>寿小赤第２</v>
          </cell>
          <cell r="E104" t="str">
            <v>181</v>
          </cell>
          <cell r="F104" t="str">
            <v>南工区</v>
          </cell>
          <cell r="G104" t="str">
            <v>両島</v>
          </cell>
          <cell r="J104" t="str">
            <v xml:space="preserve"> 寿小赤350-3</v>
          </cell>
          <cell r="K104" t="str">
            <v>2</v>
          </cell>
          <cell r="L104" t="str">
            <v>中継</v>
          </cell>
          <cell r="M104" t="str">
            <v xml:space="preserve"> 新明和工業㈱</v>
          </cell>
          <cell r="N104" t="str">
            <v>吸込みｽｸﾘｭｰ</v>
          </cell>
          <cell r="O104" t="str">
            <v>CW65-P80B</v>
          </cell>
          <cell r="P104" t="str">
            <v>0188-517</v>
          </cell>
          <cell r="Q104" t="str">
            <v>65-80</v>
          </cell>
          <cell r="R104">
            <v>0.16</v>
          </cell>
          <cell r="S104">
            <v>4.68</v>
          </cell>
          <cell r="T104">
            <v>1.5</v>
          </cell>
          <cell r="U104">
            <v>6.7</v>
          </cell>
          <cell r="V104">
            <v>80</v>
          </cell>
          <cell r="W104">
            <v>55</v>
          </cell>
          <cell r="X104" t="str">
            <v xml:space="preserve"> 通報装置(ｺﾙｿｽ CS-D7)</v>
          </cell>
          <cell r="Y104" t="str">
            <v>H10/4</v>
          </cell>
          <cell r="AB104" t="str">
            <v xml:space="preserve"> 85-6253</v>
          </cell>
          <cell r="AC104" t="str">
            <v xml:space="preserve"> 伊東産業㈱</v>
          </cell>
          <cell r="AJ104" t="str">
            <v>Ｈ９施工分</v>
          </cell>
        </row>
        <row r="105">
          <cell r="A105">
            <v>104</v>
          </cell>
          <cell r="B105" t="str">
            <v>59-1</v>
          </cell>
          <cell r="C105">
            <v>59</v>
          </cell>
          <cell r="D105" t="str">
            <v>中山尾池第１</v>
          </cell>
          <cell r="E105" t="str">
            <v>157</v>
          </cell>
          <cell r="F105" t="str">
            <v>南工区</v>
          </cell>
          <cell r="G105" t="str">
            <v>特環</v>
          </cell>
          <cell r="J105" t="str">
            <v xml:space="preserve"> 中山5176</v>
          </cell>
          <cell r="K105" t="str">
            <v>1</v>
          </cell>
          <cell r="L105" t="str">
            <v>中継</v>
          </cell>
          <cell r="M105" t="str">
            <v xml:space="preserve"> 新明和工業㈱</v>
          </cell>
          <cell r="N105" t="str">
            <v>グラインダー</v>
          </cell>
          <cell r="O105" t="str">
            <v>MP3085-P50D</v>
          </cell>
          <cell r="P105" t="str">
            <v>9680234</v>
          </cell>
          <cell r="Q105" t="str">
            <v>50</v>
          </cell>
          <cell r="R105">
            <v>0.08</v>
          </cell>
          <cell r="S105">
            <v>17</v>
          </cell>
          <cell r="T105">
            <v>1.5</v>
          </cell>
          <cell r="U105">
            <v>10</v>
          </cell>
          <cell r="V105">
            <v>50</v>
          </cell>
          <cell r="W105">
            <v>44</v>
          </cell>
          <cell r="X105" t="str">
            <v xml:space="preserve"> 通報装置(ｺﾙｿｽ CS-D7)</v>
          </cell>
          <cell r="Y105" t="str">
            <v>H10/4</v>
          </cell>
          <cell r="AB105" t="str">
            <v xml:space="preserve"> 86-4540</v>
          </cell>
          <cell r="AC105" t="str">
            <v xml:space="preserve"> 中信電機㈱</v>
          </cell>
          <cell r="AG105" t="str">
            <v>0</v>
          </cell>
          <cell r="AH105" t="str">
            <v>0</v>
          </cell>
          <cell r="AI105" t="str">
            <v>0</v>
          </cell>
          <cell r="AJ105" t="str">
            <v>Ｈ９施工分</v>
          </cell>
          <cell r="AK105" t="str">
            <v>4</v>
          </cell>
          <cell r="AL105" t="str">
            <v>15</v>
          </cell>
          <cell r="AN105" t="str">
            <v>#..\..\..\My Documents\My Pictures\管路担当写真\ＭＨＰ\遠景\059中山尾池第１.JPG#</v>
          </cell>
        </row>
        <row r="106">
          <cell r="A106">
            <v>105</v>
          </cell>
          <cell r="B106" t="str">
            <v>59-2</v>
          </cell>
          <cell r="C106">
            <v>59</v>
          </cell>
          <cell r="D106" t="str">
            <v>中山尾池第１</v>
          </cell>
          <cell r="E106" t="str">
            <v>157</v>
          </cell>
          <cell r="F106" t="str">
            <v>南工区</v>
          </cell>
          <cell r="G106" t="str">
            <v>特環</v>
          </cell>
          <cell r="J106" t="str">
            <v xml:space="preserve"> 中山5176</v>
          </cell>
          <cell r="K106" t="str">
            <v>2</v>
          </cell>
          <cell r="L106" t="str">
            <v>中継</v>
          </cell>
          <cell r="M106" t="str">
            <v xml:space="preserve"> 新明和工業㈱</v>
          </cell>
          <cell r="N106" t="str">
            <v>グラインダー</v>
          </cell>
          <cell r="O106" t="str">
            <v>MP3085-P50D</v>
          </cell>
          <cell r="P106" t="str">
            <v>9680238</v>
          </cell>
          <cell r="Q106" t="str">
            <v>50</v>
          </cell>
          <cell r="R106">
            <v>0.08</v>
          </cell>
          <cell r="S106">
            <v>17</v>
          </cell>
          <cell r="T106">
            <v>1.5</v>
          </cell>
          <cell r="U106">
            <v>10</v>
          </cell>
          <cell r="V106">
            <v>50</v>
          </cell>
          <cell r="W106">
            <v>44</v>
          </cell>
          <cell r="X106" t="str">
            <v xml:space="preserve"> 通報装置(ｺﾙｿｽ CS-D7)</v>
          </cell>
          <cell r="Y106" t="str">
            <v>H10/4</v>
          </cell>
          <cell r="AB106" t="str">
            <v xml:space="preserve"> 86-4540</v>
          </cell>
          <cell r="AC106" t="str">
            <v xml:space="preserve"> 中信電機㈱</v>
          </cell>
          <cell r="AJ106" t="str">
            <v>Ｈ９施工分</v>
          </cell>
          <cell r="AK106" t="str">
            <v>4</v>
          </cell>
          <cell r="AL106" t="str">
            <v>15</v>
          </cell>
        </row>
        <row r="107">
          <cell r="A107">
            <v>106</v>
          </cell>
          <cell r="B107" t="str">
            <v>60-1</v>
          </cell>
          <cell r="C107">
            <v>60</v>
          </cell>
          <cell r="D107" t="str">
            <v>中山坪山第１</v>
          </cell>
          <cell r="E107" t="str">
            <v>157</v>
          </cell>
          <cell r="F107" t="str">
            <v>南工区</v>
          </cell>
          <cell r="G107" t="str">
            <v>特環</v>
          </cell>
          <cell r="J107" t="str">
            <v xml:space="preserve"> 中山 7361-2</v>
          </cell>
          <cell r="K107" t="str">
            <v>1</v>
          </cell>
          <cell r="L107" t="str">
            <v>中継</v>
          </cell>
          <cell r="M107" t="str">
            <v xml:space="preserve"> 新明和工業㈱</v>
          </cell>
          <cell r="N107" t="str">
            <v>グラインダー</v>
          </cell>
          <cell r="O107" t="str">
            <v>MP3085-P50D</v>
          </cell>
          <cell r="P107" t="str">
            <v>9810529</v>
          </cell>
          <cell r="Q107" t="str">
            <v>50</v>
          </cell>
          <cell r="R107">
            <v>7.0000000000000007E-2</v>
          </cell>
          <cell r="S107">
            <v>17.68</v>
          </cell>
          <cell r="T107">
            <v>1.5</v>
          </cell>
          <cell r="U107">
            <v>10</v>
          </cell>
          <cell r="V107">
            <v>50</v>
          </cell>
          <cell r="W107">
            <v>44</v>
          </cell>
          <cell r="X107" t="str">
            <v xml:space="preserve"> 通報装置(ｺﾙｿｽ CS-D7)</v>
          </cell>
          <cell r="Y107" t="str">
            <v>H10/4</v>
          </cell>
          <cell r="AB107" t="str">
            <v xml:space="preserve"> 57-0698</v>
          </cell>
          <cell r="AC107" t="str">
            <v>ダイシン機電㈱</v>
          </cell>
          <cell r="AG107" t="str">
            <v>-1</v>
          </cell>
          <cell r="AH107" t="str">
            <v>-1</v>
          </cell>
          <cell r="AI107" t="str">
            <v>0</v>
          </cell>
          <cell r="AJ107" t="str">
            <v>Ｈ９施工分</v>
          </cell>
          <cell r="AK107" t="str">
            <v>4</v>
          </cell>
          <cell r="AL107" t="str">
            <v>15</v>
          </cell>
          <cell r="AN107" t="str">
            <v>#..\..\..\My Documents\My Pictures\管路担当写真\ＭＨＰ\遠景\060中山坪山第１.JPG#</v>
          </cell>
        </row>
        <row r="108">
          <cell r="A108">
            <v>107</v>
          </cell>
          <cell r="B108" t="str">
            <v>60-2</v>
          </cell>
          <cell r="C108">
            <v>60</v>
          </cell>
          <cell r="D108" t="str">
            <v>中山坪山第１</v>
          </cell>
          <cell r="E108" t="str">
            <v>157</v>
          </cell>
          <cell r="F108" t="str">
            <v>南工区</v>
          </cell>
          <cell r="G108" t="str">
            <v>特環</v>
          </cell>
          <cell r="J108" t="str">
            <v xml:space="preserve"> 中山 7361-2</v>
          </cell>
          <cell r="K108" t="str">
            <v>2</v>
          </cell>
          <cell r="L108" t="str">
            <v>中継</v>
          </cell>
          <cell r="M108" t="str">
            <v xml:space="preserve"> 新明和工業㈱</v>
          </cell>
          <cell r="N108" t="str">
            <v>グラインダー</v>
          </cell>
          <cell r="O108" t="str">
            <v>MP3085-P50D</v>
          </cell>
          <cell r="P108" t="str">
            <v>9810530</v>
          </cell>
          <cell r="Q108" t="str">
            <v>50</v>
          </cell>
          <cell r="R108">
            <v>7.0000000000000007E-2</v>
          </cell>
          <cell r="S108">
            <v>17.68</v>
          </cell>
          <cell r="T108">
            <v>1.5</v>
          </cell>
          <cell r="U108">
            <v>10</v>
          </cell>
          <cell r="V108">
            <v>50</v>
          </cell>
          <cell r="W108">
            <v>44</v>
          </cell>
          <cell r="X108" t="str">
            <v xml:space="preserve"> 通報装置(ｺﾙｿｽ CS-D7)</v>
          </cell>
          <cell r="Y108" t="str">
            <v>H10/4</v>
          </cell>
          <cell r="AB108" t="str">
            <v xml:space="preserve"> 57-0698</v>
          </cell>
          <cell r="AC108" t="str">
            <v>ダイシン機電㈱</v>
          </cell>
          <cell r="AJ108" t="str">
            <v>Ｈ９施工分</v>
          </cell>
          <cell r="AK108" t="str">
            <v>4</v>
          </cell>
          <cell r="AL108" t="str">
            <v>15</v>
          </cell>
        </row>
        <row r="109">
          <cell r="A109">
            <v>108</v>
          </cell>
          <cell r="B109" t="str">
            <v>61-1</v>
          </cell>
          <cell r="C109">
            <v>61</v>
          </cell>
          <cell r="D109" t="str">
            <v>渚１丁目</v>
          </cell>
          <cell r="E109" t="str">
            <v>68</v>
          </cell>
          <cell r="F109" t="str">
            <v>北工区</v>
          </cell>
          <cell r="G109" t="str">
            <v>宮渕</v>
          </cell>
          <cell r="J109" t="str">
            <v xml:space="preserve"> 渚１丁目 742-23</v>
          </cell>
          <cell r="K109" t="str">
            <v>1</v>
          </cell>
          <cell r="L109" t="str">
            <v>中継</v>
          </cell>
          <cell r="M109" t="str">
            <v xml:space="preserve"> 新明和工業㈱</v>
          </cell>
          <cell r="N109" t="str">
            <v>吸込みｽｸﾘｭｰ</v>
          </cell>
          <cell r="O109" t="str">
            <v>CW65-P80B</v>
          </cell>
          <cell r="P109" t="str">
            <v>0194-752</v>
          </cell>
          <cell r="Q109" t="str">
            <v>65-'80</v>
          </cell>
          <cell r="R109">
            <v>0.2</v>
          </cell>
          <cell r="S109">
            <v>4.37</v>
          </cell>
          <cell r="T109">
            <v>1.5</v>
          </cell>
          <cell r="U109">
            <v>6.7</v>
          </cell>
          <cell r="V109">
            <v>80</v>
          </cell>
          <cell r="W109">
            <v>55</v>
          </cell>
          <cell r="X109" t="str">
            <v xml:space="preserve"> 通報装置(ｺﾙｿｽ CS-D7)</v>
          </cell>
          <cell r="Y109" t="str">
            <v>H10/4</v>
          </cell>
          <cell r="AB109" t="str">
            <v xml:space="preserve"> 27-7849</v>
          </cell>
          <cell r="AC109" t="str">
            <v xml:space="preserve"> 伊東産業㈱</v>
          </cell>
          <cell r="AG109" t="str">
            <v>0</v>
          </cell>
          <cell r="AH109" t="str">
            <v>0</v>
          </cell>
          <cell r="AI109" t="str">
            <v>0</v>
          </cell>
          <cell r="AJ109" t="str">
            <v>Ｈ９施工分</v>
          </cell>
          <cell r="AM109" t="str">
            <v>ＭＨＰ清掃時は、松本広域連合　消防局　総務課　TEL25-0119 FAX25-3987へ連絡をすること。</v>
          </cell>
          <cell r="AN109" t="str">
            <v>#..\..\..\My Documents\My Pictures\管路担当写真\ＭＨＰ\遠景\061渚１丁目.JPG#</v>
          </cell>
        </row>
        <row r="110">
          <cell r="A110">
            <v>109</v>
          </cell>
          <cell r="B110" t="str">
            <v>61-2</v>
          </cell>
          <cell r="C110">
            <v>61</v>
          </cell>
          <cell r="D110" t="str">
            <v>渚１丁目</v>
          </cell>
          <cell r="E110" t="str">
            <v>68</v>
          </cell>
          <cell r="F110" t="str">
            <v>北工区</v>
          </cell>
          <cell r="G110" t="str">
            <v>宮渕</v>
          </cell>
          <cell r="J110" t="str">
            <v xml:space="preserve"> 渚１丁目 742-23</v>
          </cell>
          <cell r="K110" t="str">
            <v>2</v>
          </cell>
          <cell r="L110" t="str">
            <v>中継</v>
          </cell>
          <cell r="M110" t="str">
            <v xml:space="preserve"> 新明和工業㈱</v>
          </cell>
          <cell r="N110" t="str">
            <v>吸込みｽｸﾘｭｰ</v>
          </cell>
          <cell r="O110" t="str">
            <v>CW65-P80B</v>
          </cell>
          <cell r="P110" t="str">
            <v>0194-753</v>
          </cell>
          <cell r="Q110" t="str">
            <v>65-'80</v>
          </cell>
          <cell r="R110">
            <v>0.2</v>
          </cell>
          <cell r="S110">
            <v>4.37</v>
          </cell>
          <cell r="T110">
            <v>1.5</v>
          </cell>
          <cell r="U110">
            <v>6.7</v>
          </cell>
          <cell r="V110">
            <v>80</v>
          </cell>
          <cell r="W110">
            <v>55</v>
          </cell>
          <cell r="X110" t="str">
            <v xml:space="preserve"> 通報装置(ｺﾙｿｽ CS-D7)</v>
          </cell>
          <cell r="Y110" t="str">
            <v>H10/4</v>
          </cell>
          <cell r="AB110" t="str">
            <v xml:space="preserve"> 27-7849</v>
          </cell>
          <cell r="AC110" t="str">
            <v xml:space="preserve"> 伊東産業㈱</v>
          </cell>
          <cell r="AJ110" t="str">
            <v>Ｈ９施工分</v>
          </cell>
        </row>
        <row r="111">
          <cell r="A111">
            <v>110</v>
          </cell>
          <cell r="B111" t="str">
            <v>62-1</v>
          </cell>
          <cell r="C111">
            <v>62</v>
          </cell>
          <cell r="D111" t="str">
            <v>洞 第 ２</v>
          </cell>
          <cell r="E111" t="str">
            <v>5</v>
          </cell>
          <cell r="F111" t="str">
            <v>北工区</v>
          </cell>
          <cell r="G111" t="str">
            <v>宮渕</v>
          </cell>
          <cell r="J111" t="str">
            <v xml:space="preserve"> 洞 168-2</v>
          </cell>
          <cell r="K111" t="str">
            <v>1</v>
          </cell>
          <cell r="L111" t="str">
            <v>集落</v>
          </cell>
          <cell r="M111" t="str">
            <v xml:space="preserve"> 新明和工業㈱</v>
          </cell>
          <cell r="N111" t="str">
            <v>ボルテックス</v>
          </cell>
          <cell r="O111" t="str">
            <v>CV50-P50</v>
          </cell>
          <cell r="P111" t="str">
            <v>0182-502</v>
          </cell>
          <cell r="Q111" t="str">
            <v>50</v>
          </cell>
          <cell r="R111">
            <v>0.08</v>
          </cell>
          <cell r="S111">
            <v>3.9</v>
          </cell>
          <cell r="T111">
            <v>0.75</v>
          </cell>
          <cell r="U111">
            <v>3.5</v>
          </cell>
          <cell r="V111">
            <v>50</v>
          </cell>
          <cell r="W111">
            <v>23</v>
          </cell>
          <cell r="X111" t="str">
            <v xml:space="preserve"> 回転灯 (ﾊﾟﾄﾗｲﾄ)</v>
          </cell>
          <cell r="Y111" t="str">
            <v>H10/4</v>
          </cell>
          <cell r="AC111" t="str">
            <v>ダイシン機電㈱</v>
          </cell>
          <cell r="AG111" t="str">
            <v>0</v>
          </cell>
          <cell r="AI111" t="str">
            <v>0</v>
          </cell>
          <cell r="AJ111" t="str">
            <v>Ｈ９施工分</v>
          </cell>
          <cell r="AN111" t="str">
            <v>#..\..\..\My Documents\My Pictures\管路担当写真\ＭＨＰ\遠景\062洞第2.JPG#</v>
          </cell>
        </row>
        <row r="112">
          <cell r="A112">
            <v>111</v>
          </cell>
          <cell r="B112" t="str">
            <v>63-1</v>
          </cell>
          <cell r="C112">
            <v>63</v>
          </cell>
          <cell r="D112" t="str">
            <v>洞 第 ３</v>
          </cell>
          <cell r="E112" t="str">
            <v>6</v>
          </cell>
          <cell r="F112" t="str">
            <v>北工区</v>
          </cell>
          <cell r="G112" t="str">
            <v>宮渕</v>
          </cell>
          <cell r="J112" t="str">
            <v xml:space="preserve"> 洞250-1</v>
          </cell>
          <cell r="K112" t="str">
            <v>1</v>
          </cell>
          <cell r="L112" t="str">
            <v>集落</v>
          </cell>
          <cell r="M112" t="str">
            <v xml:space="preserve"> 新明和工業㈱</v>
          </cell>
          <cell r="N112" t="str">
            <v>グラインダー</v>
          </cell>
          <cell r="O112" t="str">
            <v>MP3067-P50D</v>
          </cell>
          <cell r="P112" t="str">
            <v>9710137</v>
          </cell>
          <cell r="Q112" t="str">
            <v>50</v>
          </cell>
          <cell r="R112">
            <v>7.0999999999999994E-2</v>
          </cell>
          <cell r="S112">
            <v>7.2</v>
          </cell>
          <cell r="T112">
            <v>1.2</v>
          </cell>
          <cell r="U112">
            <v>5.4</v>
          </cell>
          <cell r="V112">
            <v>50</v>
          </cell>
          <cell r="W112">
            <v>35</v>
          </cell>
          <cell r="X112" t="str">
            <v xml:space="preserve"> 回転灯 (ﾊﾟﾄﾗｲﾄ)</v>
          </cell>
          <cell r="Y112" t="str">
            <v>H10/4</v>
          </cell>
          <cell r="AC112" t="str">
            <v>ダイシン機電㈱</v>
          </cell>
          <cell r="AG112" t="str">
            <v>0</v>
          </cell>
          <cell r="AI112" t="str">
            <v>0</v>
          </cell>
          <cell r="AJ112" t="str">
            <v>Ｈ９施工分</v>
          </cell>
          <cell r="AN112" t="str">
            <v>#..\..\..\My Documents\My Pictures\管路担当写真\ＭＨＰ\遠景\063洞第3.JPG#</v>
          </cell>
        </row>
        <row r="113">
          <cell r="A113">
            <v>112</v>
          </cell>
          <cell r="B113" t="str">
            <v>64-1</v>
          </cell>
          <cell r="C113">
            <v>64</v>
          </cell>
          <cell r="D113" t="str">
            <v>寿豊丘第２</v>
          </cell>
          <cell r="E113" t="str">
            <v>156</v>
          </cell>
          <cell r="F113" t="str">
            <v>南工区</v>
          </cell>
          <cell r="G113" t="str">
            <v>両島</v>
          </cell>
          <cell r="J113" t="str">
            <v xml:space="preserve"> 寿豊丘257-1</v>
          </cell>
          <cell r="K113" t="str">
            <v>1</v>
          </cell>
          <cell r="L113" t="str">
            <v>集落</v>
          </cell>
          <cell r="M113" t="str">
            <v xml:space="preserve"> 新明和工業㈱</v>
          </cell>
          <cell r="N113" t="str">
            <v>ボルテックス</v>
          </cell>
          <cell r="O113" t="str">
            <v>CV50-P50</v>
          </cell>
          <cell r="P113" t="str">
            <v>0188-938</v>
          </cell>
          <cell r="Q113" t="str">
            <v>50</v>
          </cell>
          <cell r="R113">
            <v>7.0999999999999994E-2</v>
          </cell>
          <cell r="S113">
            <v>3.7</v>
          </cell>
          <cell r="T113">
            <v>0.75</v>
          </cell>
          <cell r="U113">
            <v>3.5</v>
          </cell>
          <cell r="V113">
            <v>50</v>
          </cell>
          <cell r="W113">
            <v>23</v>
          </cell>
          <cell r="X113" t="str">
            <v xml:space="preserve"> 回転灯 (ﾊﾟﾄﾗｲﾄ)</v>
          </cell>
          <cell r="Y113" t="str">
            <v>H10/4</v>
          </cell>
          <cell r="AC113" t="str">
            <v xml:space="preserve"> ＰＮＣ㈱</v>
          </cell>
          <cell r="AG113" t="str">
            <v>-1</v>
          </cell>
          <cell r="AI113" t="str">
            <v>0</v>
          </cell>
          <cell r="AJ113" t="str">
            <v>Ｈ９施工分</v>
          </cell>
        </row>
        <row r="114">
          <cell r="A114">
            <v>113</v>
          </cell>
          <cell r="B114" t="str">
            <v>65-1</v>
          </cell>
          <cell r="C114">
            <v>65</v>
          </cell>
          <cell r="D114" t="str">
            <v>中山北中島第１</v>
          </cell>
          <cell r="E114" t="str">
            <v>158</v>
          </cell>
          <cell r="F114" t="str">
            <v>南工区</v>
          </cell>
          <cell r="G114" t="str">
            <v>特環</v>
          </cell>
          <cell r="J114" t="str">
            <v xml:space="preserve"> 中山 5552-1</v>
          </cell>
          <cell r="K114" t="str">
            <v>1</v>
          </cell>
          <cell r="L114" t="str">
            <v>集落</v>
          </cell>
          <cell r="M114" t="str">
            <v xml:space="preserve"> 新明和工業㈱</v>
          </cell>
          <cell r="N114" t="str">
            <v>グラインダー</v>
          </cell>
          <cell r="O114" t="str">
            <v>MP3067-P50D</v>
          </cell>
          <cell r="P114" t="str">
            <v>9710140</v>
          </cell>
          <cell r="Q114" t="str">
            <v>50</v>
          </cell>
          <cell r="R114">
            <v>0.08</v>
          </cell>
          <cell r="S114">
            <v>9.6</v>
          </cell>
          <cell r="T114">
            <v>1.2</v>
          </cell>
          <cell r="U114">
            <v>5.4</v>
          </cell>
          <cell r="V114">
            <v>50</v>
          </cell>
          <cell r="W114">
            <v>35</v>
          </cell>
          <cell r="X114" t="str">
            <v xml:space="preserve"> 回転灯 (ﾊﾟﾄﾗｲﾄ)</v>
          </cell>
          <cell r="Y114" t="str">
            <v>H10/4</v>
          </cell>
          <cell r="AC114" t="str">
            <v xml:space="preserve"> 中信電機㈱</v>
          </cell>
          <cell r="AG114" t="str">
            <v>-1</v>
          </cell>
          <cell r="AI114" t="str">
            <v>0</v>
          </cell>
          <cell r="AJ114" t="str">
            <v>Ｈ９施工分</v>
          </cell>
          <cell r="AN114" t="str">
            <v>#..\..\..\My Documents\My Pictures\管路担当写真\ＭＨＰ\遠景\065中山北中島第1.JPG#</v>
          </cell>
        </row>
        <row r="115">
          <cell r="A115">
            <v>114</v>
          </cell>
          <cell r="B115" t="str">
            <v>66-1</v>
          </cell>
          <cell r="C115">
            <v>66</v>
          </cell>
          <cell r="D115" t="str">
            <v>中山上和泉第１</v>
          </cell>
          <cell r="E115" t="str">
            <v>127</v>
          </cell>
          <cell r="F115" t="str">
            <v>南工区</v>
          </cell>
          <cell r="G115" t="str">
            <v>特環</v>
          </cell>
          <cell r="J115" t="str">
            <v xml:space="preserve"> 中山2039</v>
          </cell>
          <cell r="K115" t="str">
            <v>1</v>
          </cell>
          <cell r="L115" t="str">
            <v>集落</v>
          </cell>
          <cell r="M115" t="str">
            <v xml:space="preserve"> 新明和工業㈱</v>
          </cell>
          <cell r="N115" t="str">
            <v>グラインダー</v>
          </cell>
          <cell r="O115" t="str">
            <v>MP3067-P50D</v>
          </cell>
          <cell r="P115" t="str">
            <v>9720044</v>
          </cell>
          <cell r="Q115" t="str">
            <v>50</v>
          </cell>
          <cell r="R115">
            <v>7.0999999999999994E-2</v>
          </cell>
          <cell r="S115">
            <v>9.1</v>
          </cell>
          <cell r="T115">
            <v>1.2</v>
          </cell>
          <cell r="U115">
            <v>5.4</v>
          </cell>
          <cell r="V115">
            <v>50</v>
          </cell>
          <cell r="W115">
            <v>35</v>
          </cell>
          <cell r="X115" t="str">
            <v xml:space="preserve"> 回転灯 (ﾊﾟﾄﾗｲﾄ)</v>
          </cell>
          <cell r="Y115" t="str">
            <v>H10/4</v>
          </cell>
          <cell r="AC115" t="str">
            <v xml:space="preserve"> ＰＮＣ㈱</v>
          </cell>
          <cell r="AJ115" t="str">
            <v>Ｈ９施工分</v>
          </cell>
        </row>
        <row r="116">
          <cell r="A116">
            <v>115</v>
          </cell>
          <cell r="B116" t="str">
            <v>67-1</v>
          </cell>
          <cell r="C116">
            <v>67</v>
          </cell>
          <cell r="D116" t="str">
            <v>中山上和泉第２</v>
          </cell>
          <cell r="E116" t="str">
            <v>127</v>
          </cell>
          <cell r="F116" t="str">
            <v>南工区</v>
          </cell>
          <cell r="G116" t="str">
            <v>特環</v>
          </cell>
          <cell r="J116" t="str">
            <v xml:space="preserve"> 中山2057</v>
          </cell>
          <cell r="K116" t="str">
            <v>1</v>
          </cell>
          <cell r="L116" t="str">
            <v>集落</v>
          </cell>
          <cell r="M116" t="str">
            <v xml:space="preserve"> 新明和工業㈱</v>
          </cell>
          <cell r="N116" t="str">
            <v>ボルテックス</v>
          </cell>
          <cell r="O116" t="str">
            <v>CV50-P50</v>
          </cell>
          <cell r="P116" t="str">
            <v>0177-283</v>
          </cell>
          <cell r="Q116" t="str">
            <v>50</v>
          </cell>
          <cell r="R116">
            <v>7.0999999999999994E-2</v>
          </cell>
          <cell r="S116">
            <v>2.1</v>
          </cell>
          <cell r="T116">
            <v>0.75</v>
          </cell>
          <cell r="U116">
            <v>3.5</v>
          </cell>
          <cell r="V116">
            <v>50</v>
          </cell>
          <cell r="W116">
            <v>23</v>
          </cell>
          <cell r="X116" t="str">
            <v xml:space="preserve"> 回転灯 (ﾊﾟﾄﾗｲﾄ)</v>
          </cell>
          <cell r="Y116" t="str">
            <v>H10/4</v>
          </cell>
          <cell r="AC116" t="str">
            <v>ダイシン機電㈱</v>
          </cell>
          <cell r="AJ116" t="str">
            <v>Ｈ９施工分</v>
          </cell>
        </row>
        <row r="117">
          <cell r="A117">
            <v>116</v>
          </cell>
          <cell r="B117" t="str">
            <v>68-1</v>
          </cell>
          <cell r="C117">
            <v>68</v>
          </cell>
          <cell r="D117" t="str">
            <v>岡田下岡田第２</v>
          </cell>
          <cell r="E117" t="str">
            <v>14</v>
          </cell>
          <cell r="F117" t="str">
            <v>北工区</v>
          </cell>
          <cell r="G117" t="str">
            <v>宮渕</v>
          </cell>
          <cell r="J117" t="str">
            <v>岡田下岡田 354-4</v>
          </cell>
          <cell r="K117" t="str">
            <v>1</v>
          </cell>
          <cell r="L117" t="str">
            <v>集落</v>
          </cell>
          <cell r="M117" t="str">
            <v xml:space="preserve"> 新明和工業㈱</v>
          </cell>
          <cell r="N117" t="str">
            <v>グラインダー</v>
          </cell>
          <cell r="O117" t="str">
            <v>MP3085-P50D</v>
          </cell>
          <cell r="P117" t="str">
            <v>9810531</v>
          </cell>
          <cell r="Q117" t="str">
            <v>50</v>
          </cell>
          <cell r="R117">
            <v>7.0999999999999994E-2</v>
          </cell>
          <cell r="S117">
            <v>15.9</v>
          </cell>
          <cell r="T117">
            <v>1.5</v>
          </cell>
          <cell r="U117">
            <v>10</v>
          </cell>
          <cell r="V117">
            <v>50</v>
          </cell>
          <cell r="W117">
            <v>44</v>
          </cell>
          <cell r="X117" t="str">
            <v xml:space="preserve"> 回転灯 (ﾊﾟﾄﾗｲﾄ)</v>
          </cell>
          <cell r="Y117" t="str">
            <v>H10/4</v>
          </cell>
          <cell r="AC117" t="str">
            <v xml:space="preserve"> ＰＮＣ㈱</v>
          </cell>
          <cell r="AG117" t="str">
            <v>-1</v>
          </cell>
          <cell r="AI117" t="str">
            <v>-1</v>
          </cell>
          <cell r="AJ117" t="str">
            <v>Ｈ９施工分</v>
          </cell>
        </row>
        <row r="118">
          <cell r="A118">
            <v>117</v>
          </cell>
          <cell r="B118" t="str">
            <v>69-1</v>
          </cell>
          <cell r="C118">
            <v>69</v>
          </cell>
          <cell r="D118" t="str">
            <v>里山辺上金井第３</v>
          </cell>
          <cell r="E118" t="str">
            <v>206</v>
          </cell>
          <cell r="F118" t="str">
            <v>北工区</v>
          </cell>
          <cell r="G118" t="str">
            <v>宮渕</v>
          </cell>
          <cell r="J118" t="str">
            <v xml:space="preserve"> 里山辺2423</v>
          </cell>
          <cell r="K118" t="str">
            <v>1</v>
          </cell>
          <cell r="L118" t="str">
            <v>集落</v>
          </cell>
          <cell r="M118" t="str">
            <v xml:space="preserve"> 新明和工業㈱</v>
          </cell>
          <cell r="N118" t="str">
            <v>ボルテックス</v>
          </cell>
          <cell r="O118" t="str">
            <v>CV50-P50</v>
          </cell>
          <cell r="P118" t="str">
            <v>0177-221</v>
          </cell>
          <cell r="Q118" t="str">
            <v>50</v>
          </cell>
          <cell r="R118">
            <v>7.0999999999999994E-2</v>
          </cell>
          <cell r="S118">
            <v>2.9</v>
          </cell>
          <cell r="T118">
            <v>0.75</v>
          </cell>
          <cell r="U118">
            <v>3.5</v>
          </cell>
          <cell r="V118">
            <v>50</v>
          </cell>
          <cell r="W118">
            <v>23</v>
          </cell>
          <cell r="X118" t="str">
            <v xml:space="preserve"> 回転灯 (ﾊﾟﾄﾗｲﾄ)</v>
          </cell>
          <cell r="Y118" t="str">
            <v>H10/4</v>
          </cell>
          <cell r="AC118" t="str">
            <v xml:space="preserve"> 中信電機㈱</v>
          </cell>
          <cell r="AG118" t="str">
            <v>-1</v>
          </cell>
          <cell r="AI118" t="str">
            <v>0</v>
          </cell>
          <cell r="AJ118" t="str">
            <v>Ｈ９施工分</v>
          </cell>
          <cell r="AN118" t="str">
            <v>#..\..\..\My Documents\My Pictures\管路担当写真\ＭＨＰ\遠景\069里山辺上金井第３.JPG#</v>
          </cell>
        </row>
        <row r="119">
          <cell r="A119">
            <v>118</v>
          </cell>
          <cell r="B119" t="str">
            <v>70-1</v>
          </cell>
          <cell r="C119">
            <v>70</v>
          </cell>
          <cell r="D119" t="str">
            <v>寿白瀬渕第２</v>
          </cell>
          <cell r="E119" t="str">
            <v>157</v>
          </cell>
          <cell r="F119" t="str">
            <v>南工区</v>
          </cell>
          <cell r="G119" t="str">
            <v>両島</v>
          </cell>
          <cell r="J119" t="str">
            <v xml:space="preserve"> 中山7370</v>
          </cell>
          <cell r="K119" t="str">
            <v>1</v>
          </cell>
          <cell r="L119" t="str">
            <v>集落</v>
          </cell>
          <cell r="M119" t="str">
            <v xml:space="preserve"> 新明和工業㈱</v>
          </cell>
          <cell r="N119" t="str">
            <v>グラインダー</v>
          </cell>
          <cell r="O119" t="str">
            <v>MP3067-P50D</v>
          </cell>
          <cell r="P119" t="str">
            <v>9710042</v>
          </cell>
          <cell r="Q119" t="str">
            <v>50</v>
          </cell>
          <cell r="R119">
            <v>0.08</v>
          </cell>
          <cell r="S119">
            <v>10.3</v>
          </cell>
          <cell r="T119">
            <v>1.2</v>
          </cell>
          <cell r="U119">
            <v>5.4</v>
          </cell>
          <cell r="V119">
            <v>50</v>
          </cell>
          <cell r="W119">
            <v>35</v>
          </cell>
          <cell r="X119" t="str">
            <v xml:space="preserve"> 回転灯 (ﾊﾟﾄﾗｲﾄ)</v>
          </cell>
          <cell r="Y119" t="str">
            <v>H10/4</v>
          </cell>
          <cell r="AC119" t="str">
            <v>ダイシン機電㈱</v>
          </cell>
          <cell r="AG119" t="str">
            <v>-1</v>
          </cell>
          <cell r="AI119" t="str">
            <v>0</v>
          </cell>
          <cell r="AJ119" t="str">
            <v>Ｈ９施工分</v>
          </cell>
        </row>
        <row r="120">
          <cell r="A120">
            <v>119</v>
          </cell>
          <cell r="B120" t="str">
            <v>71-1</v>
          </cell>
          <cell r="C120">
            <v>71</v>
          </cell>
          <cell r="D120" t="str">
            <v>寿白瀬渕第３</v>
          </cell>
          <cell r="E120" t="str">
            <v>157</v>
          </cell>
          <cell r="F120" t="str">
            <v>南工区</v>
          </cell>
          <cell r="G120" t="str">
            <v>特環</v>
          </cell>
          <cell r="J120" t="str">
            <v xml:space="preserve"> 寿白瀬渕2015-2</v>
          </cell>
          <cell r="K120" t="str">
            <v>1</v>
          </cell>
          <cell r="L120" t="str">
            <v>集落</v>
          </cell>
          <cell r="M120" t="str">
            <v xml:space="preserve"> 新明和工業㈱</v>
          </cell>
          <cell r="N120" t="str">
            <v>ボルテックス</v>
          </cell>
          <cell r="O120" t="str">
            <v>CV50-P50</v>
          </cell>
          <cell r="P120" t="str">
            <v>0177-235</v>
          </cell>
          <cell r="Q120" t="str">
            <v>50</v>
          </cell>
          <cell r="R120">
            <v>7.0999999999999994E-2</v>
          </cell>
          <cell r="S120">
            <v>2.2999999999999998</v>
          </cell>
          <cell r="T120">
            <v>0.75</v>
          </cell>
          <cell r="U120">
            <v>3.5</v>
          </cell>
          <cell r="V120">
            <v>50</v>
          </cell>
          <cell r="W120">
            <v>23</v>
          </cell>
          <cell r="X120" t="str">
            <v xml:space="preserve"> 回転灯 (ﾊﾟﾄﾗｲﾄ)</v>
          </cell>
          <cell r="Y120" t="str">
            <v>H10/4</v>
          </cell>
          <cell r="AC120" t="str">
            <v>ダイシン機電㈱</v>
          </cell>
          <cell r="AG120" t="str">
            <v>-1</v>
          </cell>
          <cell r="AI120" t="str">
            <v>0</v>
          </cell>
          <cell r="AJ120" t="str">
            <v>Ｈ９施工分</v>
          </cell>
        </row>
        <row r="121">
          <cell r="A121">
            <v>120</v>
          </cell>
          <cell r="B121" t="str">
            <v>72-1</v>
          </cell>
          <cell r="C121">
            <v>72</v>
          </cell>
          <cell r="D121" t="str">
            <v>筑摩第２</v>
          </cell>
          <cell r="E121" t="str">
            <v>103</v>
          </cell>
          <cell r="F121" t="str">
            <v>南工区</v>
          </cell>
          <cell r="G121" t="str">
            <v>両島</v>
          </cell>
          <cell r="J121" t="str">
            <v xml:space="preserve"> 神田 339-1</v>
          </cell>
          <cell r="K121" t="str">
            <v>1</v>
          </cell>
          <cell r="L121" t="str">
            <v>集落</v>
          </cell>
          <cell r="M121" t="str">
            <v xml:space="preserve"> 新明和工業㈱</v>
          </cell>
          <cell r="N121" t="str">
            <v>ボルテックス</v>
          </cell>
          <cell r="O121" t="str">
            <v>CV50-P50</v>
          </cell>
          <cell r="P121" t="str">
            <v>0177-233</v>
          </cell>
          <cell r="Q121" t="str">
            <v>50</v>
          </cell>
          <cell r="R121">
            <v>7.0999999999999994E-2</v>
          </cell>
          <cell r="S121">
            <v>4</v>
          </cell>
          <cell r="T121">
            <v>0.75</v>
          </cell>
          <cell r="U121">
            <v>3.5</v>
          </cell>
          <cell r="V121">
            <v>50</v>
          </cell>
          <cell r="W121">
            <v>23</v>
          </cell>
          <cell r="X121" t="str">
            <v xml:space="preserve"> 回転灯 (ﾊﾟﾄﾗｲﾄ)</v>
          </cell>
          <cell r="Y121" t="str">
            <v>H10/4</v>
          </cell>
          <cell r="AC121" t="str">
            <v xml:space="preserve"> 伊東産業㈱</v>
          </cell>
          <cell r="AJ121" t="str">
            <v>Ｈ９施工分</v>
          </cell>
        </row>
        <row r="122">
          <cell r="A122">
            <v>121</v>
          </cell>
          <cell r="B122" t="str">
            <v>73-1</v>
          </cell>
          <cell r="C122">
            <v>73</v>
          </cell>
          <cell r="D122" t="str">
            <v>島内平瀬第９</v>
          </cell>
          <cell r="E122" t="str">
            <v>8</v>
          </cell>
          <cell r="F122" t="str">
            <v>北工区</v>
          </cell>
          <cell r="G122" t="str">
            <v>宮渕</v>
          </cell>
          <cell r="J122" t="str">
            <v>島内平瀬川西7288</v>
          </cell>
          <cell r="K122" t="str">
            <v>1</v>
          </cell>
          <cell r="L122" t="str">
            <v>集落</v>
          </cell>
          <cell r="M122" t="str">
            <v xml:space="preserve"> 新明和工業㈱</v>
          </cell>
          <cell r="N122" t="str">
            <v>グラインダー</v>
          </cell>
          <cell r="O122" t="str">
            <v>MP3067-P50D</v>
          </cell>
          <cell r="P122" t="str">
            <v>9720043</v>
          </cell>
          <cell r="Q122" t="str">
            <v>50</v>
          </cell>
          <cell r="R122">
            <v>0.05</v>
          </cell>
          <cell r="S122">
            <v>8.5</v>
          </cell>
          <cell r="T122">
            <v>1.2</v>
          </cell>
          <cell r="U122">
            <v>5.0999999999999996</v>
          </cell>
          <cell r="V122">
            <v>50</v>
          </cell>
          <cell r="W122">
            <v>35</v>
          </cell>
          <cell r="X122" t="str">
            <v xml:space="preserve"> 回転灯 (ﾊﾟﾄﾗｲﾄ)</v>
          </cell>
          <cell r="Y122" t="str">
            <v>H10/6</v>
          </cell>
          <cell r="AC122" t="str">
            <v xml:space="preserve"> 中信電機㈱</v>
          </cell>
          <cell r="AG122" t="str">
            <v>0</v>
          </cell>
          <cell r="AI122" t="str">
            <v>0</v>
          </cell>
          <cell r="AJ122" t="str">
            <v>Ｈ１０施工分</v>
          </cell>
        </row>
        <row r="123">
          <cell r="A123">
            <v>122</v>
          </cell>
          <cell r="B123" t="str">
            <v>74-1</v>
          </cell>
          <cell r="C123">
            <v>74</v>
          </cell>
          <cell r="D123" t="str">
            <v>入山辺宮原</v>
          </cell>
          <cell r="E123" t="str">
            <v>208</v>
          </cell>
          <cell r="F123" t="str">
            <v>南工区</v>
          </cell>
          <cell r="G123" t="str">
            <v>特環</v>
          </cell>
          <cell r="J123" t="str">
            <v>宮原3825</v>
          </cell>
          <cell r="K123" t="str">
            <v>1</v>
          </cell>
          <cell r="L123" t="str">
            <v>集落</v>
          </cell>
          <cell r="M123" t="str">
            <v xml:space="preserve"> 新明和工業㈱</v>
          </cell>
          <cell r="N123" t="str">
            <v>グラインダー</v>
          </cell>
          <cell r="O123" t="str">
            <v>MP3102</v>
          </cell>
          <cell r="P123" t="str">
            <v>9810082</v>
          </cell>
          <cell r="Q123" t="str">
            <v>50</v>
          </cell>
          <cell r="R123">
            <v>0.1</v>
          </cell>
          <cell r="S123">
            <v>21.15</v>
          </cell>
          <cell r="T123">
            <v>3.7</v>
          </cell>
          <cell r="U123">
            <v>15</v>
          </cell>
          <cell r="V123">
            <v>50</v>
          </cell>
          <cell r="W123">
            <v>75</v>
          </cell>
          <cell r="X123" t="str">
            <v xml:space="preserve"> 回転灯 (ﾊﾟﾄﾗｲﾄ)</v>
          </cell>
          <cell r="Y123" t="str">
            <v>H11/4</v>
          </cell>
          <cell r="AC123" t="str">
            <v xml:space="preserve"> 中信電機㈱</v>
          </cell>
          <cell r="AJ123" t="str">
            <v>Ｈ１０施工分</v>
          </cell>
        </row>
        <row r="124">
          <cell r="A124">
            <v>123</v>
          </cell>
          <cell r="B124" t="str">
            <v>75-1</v>
          </cell>
          <cell r="C124">
            <v>75</v>
          </cell>
          <cell r="D124" t="str">
            <v>島内平瀬第８</v>
          </cell>
          <cell r="E124" t="str">
            <v>8</v>
          </cell>
          <cell r="F124" t="str">
            <v>北工区</v>
          </cell>
          <cell r="G124" t="str">
            <v>宮渕</v>
          </cell>
          <cell r="J124" t="str">
            <v>島内平瀬川西7444</v>
          </cell>
          <cell r="K124" t="str">
            <v>1</v>
          </cell>
          <cell r="L124" t="str">
            <v>集落</v>
          </cell>
          <cell r="M124" t="str">
            <v xml:space="preserve"> 新明和工業㈱</v>
          </cell>
          <cell r="N124" t="str">
            <v>ボルテックス</v>
          </cell>
          <cell r="O124" t="str">
            <v>CV50-P50</v>
          </cell>
          <cell r="P124" t="str">
            <v>0234-081</v>
          </cell>
          <cell r="Q124" t="str">
            <v>50</v>
          </cell>
          <cell r="R124">
            <v>7.0999999999999994E-2</v>
          </cell>
          <cell r="S124">
            <v>6.5</v>
          </cell>
          <cell r="T124">
            <v>0.75</v>
          </cell>
          <cell r="U124">
            <v>3.5</v>
          </cell>
          <cell r="V124">
            <v>50</v>
          </cell>
          <cell r="W124">
            <v>23</v>
          </cell>
          <cell r="X124" t="str">
            <v xml:space="preserve"> 回転灯 (ﾊﾟﾄﾗｲﾄ)</v>
          </cell>
          <cell r="Y124" t="str">
            <v>H10/12</v>
          </cell>
          <cell r="AC124" t="str">
            <v xml:space="preserve"> 伊東産業㈱</v>
          </cell>
          <cell r="AJ124" t="str">
            <v>Ｈ１０施工分</v>
          </cell>
          <cell r="AM124" t="str">
            <v>Ｈ１５年６月　気泡式水位計　圧力不足のため取替（撤去品は整備後予備品へ）</v>
          </cell>
          <cell r="AN124" t="str">
            <v>#..\..\..\My Documents\My Pictures\管路担当写真\ＭＨＰ\遠景\075平瀬第８.JPG#</v>
          </cell>
        </row>
        <row r="125">
          <cell r="A125">
            <v>124</v>
          </cell>
          <cell r="B125" t="str">
            <v>76-1</v>
          </cell>
          <cell r="C125">
            <v>76</v>
          </cell>
          <cell r="D125" t="str">
            <v>内田北花見</v>
          </cell>
          <cell r="E125" t="str">
            <v>196</v>
          </cell>
          <cell r="F125" t="str">
            <v>南工区</v>
          </cell>
          <cell r="G125" t="str">
            <v>特環</v>
          </cell>
          <cell r="J125" t="str">
            <v>内田284-ｲ</v>
          </cell>
          <cell r="K125" t="str">
            <v>1</v>
          </cell>
          <cell r="L125" t="str">
            <v>中継</v>
          </cell>
          <cell r="M125" t="str">
            <v xml:space="preserve"> 新明和工業㈱</v>
          </cell>
          <cell r="N125" t="str">
            <v>吸込みｽｸﾘｭｰ</v>
          </cell>
          <cell r="O125" t="str">
            <v>CW65-P80B</v>
          </cell>
          <cell r="P125" t="str">
            <v>0256-008</v>
          </cell>
          <cell r="Q125" t="str">
            <v>65-'80</v>
          </cell>
          <cell r="R125">
            <v>0.3</v>
          </cell>
          <cell r="S125">
            <v>11.5</v>
          </cell>
          <cell r="T125">
            <v>1.5</v>
          </cell>
          <cell r="U125">
            <v>6.7</v>
          </cell>
          <cell r="V125">
            <v>80</v>
          </cell>
          <cell r="W125">
            <v>55</v>
          </cell>
          <cell r="X125" t="str">
            <v xml:space="preserve"> 通報装置(ｺﾙｿｽ CS-D7)</v>
          </cell>
          <cell r="Y125" t="str">
            <v>H11/4</v>
          </cell>
          <cell r="AB125" t="str">
            <v>57-9104</v>
          </cell>
          <cell r="AC125" t="str">
            <v xml:space="preserve"> 伊東産業㈱</v>
          </cell>
          <cell r="AG125" t="str">
            <v>-1</v>
          </cell>
          <cell r="AH125" t="str">
            <v>-1</v>
          </cell>
          <cell r="AI125" t="str">
            <v>0</v>
          </cell>
          <cell r="AJ125" t="str">
            <v>Ｈ１０施工分</v>
          </cell>
          <cell r="AN125" t="str">
            <v>#..\..\..\My Documents\My Pictures\管路担当写真\ＭＨＰ\遠景\076内田北花見第1.JPG#</v>
          </cell>
        </row>
        <row r="126">
          <cell r="A126">
            <v>125</v>
          </cell>
          <cell r="B126" t="str">
            <v>76-2</v>
          </cell>
          <cell r="C126">
            <v>76</v>
          </cell>
          <cell r="D126" t="str">
            <v>内田北花見</v>
          </cell>
          <cell r="E126" t="str">
            <v>196</v>
          </cell>
          <cell r="F126" t="str">
            <v>南工区</v>
          </cell>
          <cell r="G126" t="str">
            <v>特環</v>
          </cell>
          <cell r="J126" t="str">
            <v>内田284-ｲ</v>
          </cell>
          <cell r="K126" t="str">
            <v>2</v>
          </cell>
          <cell r="L126" t="str">
            <v>中継</v>
          </cell>
          <cell r="M126" t="str">
            <v xml:space="preserve"> 新明和工業㈱</v>
          </cell>
          <cell r="N126" t="str">
            <v>吸込みｽｸﾘｭｰ</v>
          </cell>
          <cell r="O126" t="str">
            <v>CW65-P80B</v>
          </cell>
          <cell r="P126" t="str">
            <v>0256-009</v>
          </cell>
          <cell r="Q126" t="str">
            <v>65-'80</v>
          </cell>
          <cell r="R126">
            <v>0.3</v>
          </cell>
          <cell r="S126">
            <v>11.5</v>
          </cell>
          <cell r="T126">
            <v>1.5</v>
          </cell>
          <cell r="U126">
            <v>6.7</v>
          </cell>
          <cell r="V126">
            <v>80</v>
          </cell>
          <cell r="W126">
            <v>55</v>
          </cell>
          <cell r="X126" t="str">
            <v xml:space="preserve"> 通報装置(ｺﾙｿｽ CS-D7)</v>
          </cell>
          <cell r="Y126" t="str">
            <v>H11/4</v>
          </cell>
          <cell r="AB126" t="str">
            <v>57-9104</v>
          </cell>
          <cell r="AC126" t="str">
            <v xml:space="preserve"> 伊東産業㈱</v>
          </cell>
          <cell r="AJ126" t="str">
            <v>Ｈ１０施工分</v>
          </cell>
        </row>
        <row r="127">
          <cell r="A127">
            <v>126</v>
          </cell>
          <cell r="B127" t="str">
            <v>77-1</v>
          </cell>
          <cell r="C127">
            <v>77</v>
          </cell>
          <cell r="D127" t="str">
            <v>入山辺南方第２</v>
          </cell>
          <cell r="E127" t="str">
            <v>207</v>
          </cell>
          <cell r="F127" t="str">
            <v>南工区</v>
          </cell>
          <cell r="G127" t="str">
            <v>特環</v>
          </cell>
          <cell r="J127" t="str">
            <v>入山辺152-2先</v>
          </cell>
          <cell r="K127" t="str">
            <v>1</v>
          </cell>
          <cell r="L127" t="str">
            <v>中継</v>
          </cell>
          <cell r="M127" t="str">
            <v xml:space="preserve"> 新明和工業㈱</v>
          </cell>
          <cell r="N127" t="str">
            <v>吸込みｽｸﾘｭｰ</v>
          </cell>
          <cell r="O127" t="str">
            <v>CW65-P80B</v>
          </cell>
          <cell r="P127" t="str">
            <v>0250-010</v>
          </cell>
          <cell r="Q127" t="str">
            <v>65-'80</v>
          </cell>
          <cell r="R127">
            <v>0.16</v>
          </cell>
          <cell r="S127">
            <v>6.67</v>
          </cell>
          <cell r="T127">
            <v>1.5</v>
          </cell>
          <cell r="U127">
            <v>6.7</v>
          </cell>
          <cell r="V127">
            <v>65</v>
          </cell>
          <cell r="W127">
            <v>55</v>
          </cell>
          <cell r="X127" t="str">
            <v xml:space="preserve"> 通報装置(ｺﾙｿｽ CS-D7)</v>
          </cell>
          <cell r="Y127" t="str">
            <v>H11/3</v>
          </cell>
          <cell r="AB127" t="str">
            <v>34-5317</v>
          </cell>
          <cell r="AC127" t="str">
            <v>ダイシン機電㈱</v>
          </cell>
          <cell r="AG127" t="str">
            <v>0</v>
          </cell>
          <cell r="AH127" t="str">
            <v>-1</v>
          </cell>
          <cell r="AI127" t="str">
            <v>0</v>
          </cell>
          <cell r="AJ127" t="str">
            <v>Ｈ１０施工分</v>
          </cell>
          <cell r="AN127" t="str">
            <v>#..\..\..\My Documents\My Pictures\管路担当写真\ＭＨＰ\遠景\077入山辺南方第２.JPG#</v>
          </cell>
        </row>
        <row r="128">
          <cell r="A128">
            <v>127</v>
          </cell>
          <cell r="B128" t="str">
            <v>78-1</v>
          </cell>
          <cell r="C128">
            <v>78</v>
          </cell>
          <cell r="D128" t="str">
            <v>中山鳥内</v>
          </cell>
          <cell r="E128" t="str">
            <v>144</v>
          </cell>
          <cell r="F128" t="str">
            <v>南工区</v>
          </cell>
          <cell r="G128" t="str">
            <v>特環</v>
          </cell>
          <cell r="J128" t="str">
            <v>中山3522-1</v>
          </cell>
          <cell r="K128" t="str">
            <v>1</v>
          </cell>
          <cell r="L128" t="str">
            <v>集落</v>
          </cell>
          <cell r="M128" t="str">
            <v xml:space="preserve"> 新明和工業㈱</v>
          </cell>
          <cell r="N128" t="str">
            <v>ボルテックス</v>
          </cell>
          <cell r="O128" t="str">
            <v>CV50-P50</v>
          </cell>
          <cell r="P128" t="str">
            <v>0243-275</v>
          </cell>
          <cell r="Q128" t="str">
            <v>50</v>
          </cell>
          <cell r="R128">
            <v>7.0999999999999994E-2</v>
          </cell>
          <cell r="S128">
            <v>6</v>
          </cell>
          <cell r="T128">
            <v>0.75</v>
          </cell>
          <cell r="U128">
            <v>3.5</v>
          </cell>
          <cell r="V128">
            <v>50</v>
          </cell>
          <cell r="W128">
            <v>23</v>
          </cell>
          <cell r="X128" t="str">
            <v xml:space="preserve"> 回転灯 (ﾊﾟﾄﾗｲﾄ)</v>
          </cell>
          <cell r="Y128" t="str">
            <v>H11/2</v>
          </cell>
          <cell r="AC128" t="str">
            <v xml:space="preserve"> 中信電機㈱</v>
          </cell>
          <cell r="AJ128" t="str">
            <v>Ｈ１０施工分</v>
          </cell>
        </row>
        <row r="129">
          <cell r="A129">
            <v>128</v>
          </cell>
          <cell r="B129" t="str">
            <v>79-1</v>
          </cell>
          <cell r="C129">
            <v>79</v>
          </cell>
          <cell r="D129" t="str">
            <v>里山辺湯ノ原</v>
          </cell>
          <cell r="E129" t="str">
            <v>23</v>
          </cell>
          <cell r="F129" t="str">
            <v>北工区</v>
          </cell>
          <cell r="G129" t="str">
            <v>宮渕</v>
          </cell>
          <cell r="J129" t="str">
            <v>里山辺湯の原９２２－２</v>
          </cell>
          <cell r="K129" t="str">
            <v>1</v>
          </cell>
          <cell r="L129" t="str">
            <v>集落</v>
          </cell>
          <cell r="M129" t="str">
            <v xml:space="preserve"> 新明和工業㈱</v>
          </cell>
          <cell r="N129" t="str">
            <v>ボルテックス</v>
          </cell>
          <cell r="O129" t="str">
            <v>CV50-P50</v>
          </cell>
          <cell r="P129" t="str">
            <v>0243-279</v>
          </cell>
          <cell r="Q129" t="str">
            <v>50</v>
          </cell>
          <cell r="R129">
            <v>7.0999999999999994E-2</v>
          </cell>
          <cell r="S129">
            <v>4.7</v>
          </cell>
          <cell r="T129">
            <v>0.75</v>
          </cell>
          <cell r="U129">
            <v>3.5</v>
          </cell>
          <cell r="V129">
            <v>50</v>
          </cell>
          <cell r="W129">
            <v>23</v>
          </cell>
          <cell r="X129" t="str">
            <v xml:space="preserve"> 回転灯 (ﾊﾟﾄﾗｲﾄ)</v>
          </cell>
          <cell r="Y129" t="str">
            <v>H11/2</v>
          </cell>
          <cell r="AC129" t="str">
            <v>ダイシン機電㈱</v>
          </cell>
          <cell r="AJ129" t="str">
            <v>Ｈ１０施工分</v>
          </cell>
          <cell r="AN129" t="str">
            <v>#..\..\..\My Documents\My Pictures\管路担当写真\ＭＨＰ\遠景\079里山辺湯ノ原.JPG#</v>
          </cell>
        </row>
        <row r="130">
          <cell r="A130">
            <v>129</v>
          </cell>
          <cell r="B130" t="str">
            <v>80-1</v>
          </cell>
          <cell r="C130">
            <v>80</v>
          </cell>
          <cell r="D130" t="str">
            <v>村井第３</v>
          </cell>
          <cell r="E130" t="str">
            <v>181</v>
          </cell>
          <cell r="F130" t="str">
            <v>南工区</v>
          </cell>
          <cell r="G130" t="str">
            <v>両島</v>
          </cell>
          <cell r="J130" t="str">
            <v>芳川村井1347-28</v>
          </cell>
          <cell r="K130" t="str">
            <v>1</v>
          </cell>
          <cell r="L130" t="str">
            <v>中継</v>
          </cell>
          <cell r="M130" t="str">
            <v xml:space="preserve"> 新明和工業㈱</v>
          </cell>
          <cell r="N130" t="str">
            <v>吸込みｽｸﾘｭｰ</v>
          </cell>
          <cell r="O130" t="str">
            <v>CW65-P80</v>
          </cell>
          <cell r="P130" t="str">
            <v>0265-554</v>
          </cell>
          <cell r="Q130" t="str">
            <v>65-'80</v>
          </cell>
          <cell r="R130">
            <v>0.16</v>
          </cell>
          <cell r="S130">
            <v>9.42</v>
          </cell>
          <cell r="T130">
            <v>1.5</v>
          </cell>
          <cell r="U130">
            <v>6.7</v>
          </cell>
          <cell r="V130">
            <v>80</v>
          </cell>
          <cell r="W130">
            <v>55</v>
          </cell>
          <cell r="X130" t="str">
            <v xml:space="preserve"> 通報装置(ｺﾙｿｽ CS-D7)</v>
          </cell>
          <cell r="Y130" t="str">
            <v>H11/4</v>
          </cell>
          <cell r="AB130" t="str">
            <v>57-1594</v>
          </cell>
          <cell r="AC130" t="str">
            <v xml:space="preserve"> ＰＮＣ㈱</v>
          </cell>
          <cell r="AG130" t="str">
            <v>0</v>
          </cell>
          <cell r="AH130" t="str">
            <v>-1</v>
          </cell>
          <cell r="AI130" t="str">
            <v>-1</v>
          </cell>
          <cell r="AJ130" t="str">
            <v>Ｈ１０施工分</v>
          </cell>
        </row>
        <row r="131">
          <cell r="A131">
            <v>130</v>
          </cell>
          <cell r="B131" t="str">
            <v>80-2</v>
          </cell>
          <cell r="C131">
            <v>80</v>
          </cell>
          <cell r="D131" t="str">
            <v>村井第３</v>
          </cell>
          <cell r="E131" t="str">
            <v>181</v>
          </cell>
          <cell r="F131" t="str">
            <v>南工区</v>
          </cell>
          <cell r="G131" t="str">
            <v>両島</v>
          </cell>
          <cell r="J131" t="str">
            <v>芳川村井1347-28</v>
          </cell>
          <cell r="K131" t="str">
            <v>2</v>
          </cell>
          <cell r="L131" t="str">
            <v>中継</v>
          </cell>
          <cell r="M131" t="str">
            <v xml:space="preserve"> 新明和工業㈱</v>
          </cell>
          <cell r="N131" t="str">
            <v>吸込みｽｸﾘｭｰ</v>
          </cell>
          <cell r="O131" t="str">
            <v>CW65-P80</v>
          </cell>
          <cell r="P131" t="str">
            <v>0265-555</v>
          </cell>
          <cell r="Q131" t="str">
            <v>65-'80</v>
          </cell>
          <cell r="R131">
            <v>0.16</v>
          </cell>
          <cell r="S131">
            <v>9.42</v>
          </cell>
          <cell r="T131">
            <v>1.5</v>
          </cell>
          <cell r="U131">
            <v>6.7</v>
          </cell>
          <cell r="V131">
            <v>80</v>
          </cell>
          <cell r="W131">
            <v>55</v>
          </cell>
          <cell r="X131" t="str">
            <v xml:space="preserve"> 通報装置(ｺﾙｿｽ CS-D7)</v>
          </cell>
          <cell r="Y131" t="str">
            <v>H11/4</v>
          </cell>
          <cell r="AB131" t="str">
            <v>57-1594</v>
          </cell>
          <cell r="AC131" t="str">
            <v xml:space="preserve"> ＰＮＣ㈱</v>
          </cell>
          <cell r="AJ131" t="str">
            <v>Ｈ１０施工分</v>
          </cell>
        </row>
        <row r="132">
          <cell r="A132">
            <v>131</v>
          </cell>
          <cell r="B132" t="str">
            <v>81-1</v>
          </cell>
          <cell r="C132">
            <v>81</v>
          </cell>
          <cell r="D132" t="str">
            <v>稲倉第１</v>
          </cell>
          <cell r="E132" t="str">
            <v>3</v>
          </cell>
          <cell r="F132" t="str">
            <v>北工区</v>
          </cell>
          <cell r="G132" t="str">
            <v>特環</v>
          </cell>
          <cell r="J132" t="str">
            <v>稲倉345</v>
          </cell>
          <cell r="K132" t="str">
            <v>1</v>
          </cell>
          <cell r="L132" t="str">
            <v>中継</v>
          </cell>
          <cell r="M132" t="str">
            <v xml:space="preserve"> 新明和工業㈱</v>
          </cell>
          <cell r="N132" t="str">
            <v>吸込みｽｸﾘｭｰ</v>
          </cell>
          <cell r="O132" t="str">
            <v>CW65-P80B</v>
          </cell>
          <cell r="P132" t="str">
            <v>名盤なし</v>
          </cell>
          <cell r="Q132" t="str">
            <v>65-'80</v>
          </cell>
          <cell r="R132">
            <v>0.16</v>
          </cell>
          <cell r="S132">
            <v>9.42</v>
          </cell>
          <cell r="T132">
            <v>1.5</v>
          </cell>
          <cell r="U132">
            <v>6.7</v>
          </cell>
          <cell r="V132">
            <v>80</v>
          </cell>
          <cell r="W132">
            <v>55</v>
          </cell>
          <cell r="X132" t="str">
            <v xml:space="preserve"> 通報装置(ｺﾙｿｽ CS-D7)</v>
          </cell>
          <cell r="Y132" t="str">
            <v>H11/4</v>
          </cell>
          <cell r="AB132" t="str">
            <v>48-6813</v>
          </cell>
          <cell r="AC132" t="str">
            <v>信州電機産業㈱</v>
          </cell>
          <cell r="AG132" t="str">
            <v>0</v>
          </cell>
          <cell r="AH132" t="str">
            <v>0</v>
          </cell>
          <cell r="AI132" t="str">
            <v>0</v>
          </cell>
          <cell r="AJ132" t="str">
            <v>Ｈ１０施工分</v>
          </cell>
          <cell r="AN132" t="str">
            <v>#..\..\..\My Documents\My Pictures\管路担当写真\ＭＨＰ\遠景\081稲倉第1.JPG#</v>
          </cell>
        </row>
        <row r="133">
          <cell r="A133">
            <v>132</v>
          </cell>
          <cell r="B133" t="str">
            <v>81-2</v>
          </cell>
          <cell r="C133">
            <v>81</v>
          </cell>
          <cell r="D133" t="str">
            <v>稲倉第１</v>
          </cell>
          <cell r="E133" t="str">
            <v>3</v>
          </cell>
          <cell r="F133" t="str">
            <v>北工区</v>
          </cell>
          <cell r="G133" t="str">
            <v>特環</v>
          </cell>
          <cell r="J133" t="str">
            <v>稲倉345</v>
          </cell>
          <cell r="K133" t="str">
            <v>2</v>
          </cell>
          <cell r="L133" t="str">
            <v>中継</v>
          </cell>
          <cell r="M133" t="str">
            <v xml:space="preserve"> 新明和工業㈱</v>
          </cell>
          <cell r="N133" t="str">
            <v>吸込みｽｸﾘｭｰ</v>
          </cell>
          <cell r="O133" t="str">
            <v>CW65-P80B</v>
          </cell>
          <cell r="P133" t="str">
            <v>名盤なし</v>
          </cell>
          <cell r="Q133" t="str">
            <v>65-'80</v>
          </cell>
          <cell r="R133">
            <v>0.16</v>
          </cell>
          <cell r="S133">
            <v>9.42</v>
          </cell>
          <cell r="T133">
            <v>1.5</v>
          </cell>
          <cell r="U133">
            <v>6.7</v>
          </cell>
          <cell r="V133">
            <v>80</v>
          </cell>
          <cell r="W133">
            <v>55</v>
          </cell>
          <cell r="X133" t="str">
            <v xml:space="preserve"> 通報装置(ｺﾙｿｽ CS-D7)</v>
          </cell>
          <cell r="Y133" t="str">
            <v>H11/4</v>
          </cell>
          <cell r="AB133" t="str">
            <v>48-6813</v>
          </cell>
          <cell r="AC133" t="str">
            <v>信州電機産業㈱</v>
          </cell>
        </row>
        <row r="134">
          <cell r="A134">
            <v>133</v>
          </cell>
          <cell r="B134" t="str">
            <v>82-1</v>
          </cell>
          <cell r="C134">
            <v>82</v>
          </cell>
          <cell r="D134" t="str">
            <v>中山中和泉第３</v>
          </cell>
          <cell r="E134" t="str">
            <v>143</v>
          </cell>
          <cell r="F134" t="str">
            <v>南工区</v>
          </cell>
          <cell r="G134" t="str">
            <v>特環</v>
          </cell>
          <cell r="J134" t="str">
            <v>中山中和泉3065-8</v>
          </cell>
          <cell r="K134" t="str">
            <v>1</v>
          </cell>
          <cell r="L134" t="str">
            <v>集落</v>
          </cell>
          <cell r="M134" t="str">
            <v xml:space="preserve"> 新明和工業㈱</v>
          </cell>
          <cell r="N134" t="str">
            <v>ボルテックス</v>
          </cell>
          <cell r="O134" t="str">
            <v>CV50-P50</v>
          </cell>
          <cell r="P134" t="str">
            <v>0267-839</v>
          </cell>
          <cell r="Q134" t="str">
            <v>50</v>
          </cell>
          <cell r="R134">
            <v>7.0999999999999994E-2</v>
          </cell>
          <cell r="S134">
            <v>5.5</v>
          </cell>
          <cell r="T134">
            <v>0.75</v>
          </cell>
          <cell r="U134">
            <v>3.5</v>
          </cell>
          <cell r="V134">
            <v>50</v>
          </cell>
          <cell r="W134">
            <v>23</v>
          </cell>
          <cell r="X134" t="str">
            <v xml:space="preserve"> 回転灯 (ﾊﾟﾄﾗｲﾄ)</v>
          </cell>
          <cell r="Y134" t="str">
            <v>H11/4</v>
          </cell>
          <cell r="AC134" t="str">
            <v>ダイシン機電㈱</v>
          </cell>
          <cell r="AJ134" t="str">
            <v>Ｈ１０施工分</v>
          </cell>
          <cell r="AK134" t="str">
            <v>53</v>
          </cell>
          <cell r="AL134" t="str">
            <v>10</v>
          </cell>
        </row>
        <row r="135">
          <cell r="A135">
            <v>134</v>
          </cell>
          <cell r="B135" t="str">
            <v>83-1</v>
          </cell>
          <cell r="C135">
            <v>83</v>
          </cell>
          <cell r="D135" t="str">
            <v>内田真田</v>
          </cell>
          <cell r="E135" t="str">
            <v>195</v>
          </cell>
          <cell r="F135" t="str">
            <v>南工区</v>
          </cell>
          <cell r="G135" t="str">
            <v>特環</v>
          </cell>
          <cell r="J135" t="str">
            <v>内田1171-5</v>
          </cell>
          <cell r="K135" t="str">
            <v>1</v>
          </cell>
          <cell r="L135" t="str">
            <v>集落</v>
          </cell>
          <cell r="M135" t="str">
            <v xml:space="preserve"> 新明和工業㈱</v>
          </cell>
          <cell r="N135" t="str">
            <v>ボルテックス</v>
          </cell>
          <cell r="O135" t="str">
            <v>CV50-P50</v>
          </cell>
          <cell r="P135" t="str">
            <v>0267-837</v>
          </cell>
          <cell r="Q135" t="str">
            <v>50</v>
          </cell>
          <cell r="R135">
            <v>7.0999999999999994E-2</v>
          </cell>
          <cell r="S135">
            <v>6.5</v>
          </cell>
          <cell r="T135">
            <v>0.75</v>
          </cell>
          <cell r="U135">
            <v>3.5</v>
          </cell>
          <cell r="V135">
            <v>50</v>
          </cell>
          <cell r="W135">
            <v>23</v>
          </cell>
          <cell r="X135" t="str">
            <v xml:space="preserve"> 回転灯 (ﾊﾟﾄﾗｲﾄ)</v>
          </cell>
          <cell r="Y135" t="str">
            <v>H11/4</v>
          </cell>
          <cell r="AC135" t="str">
            <v xml:space="preserve"> 中信電機㈱</v>
          </cell>
          <cell r="AJ135" t="str">
            <v>Ｈ１０施工分</v>
          </cell>
          <cell r="AN135" t="str">
            <v>#..\..\..\My Documents\My Pictures\管路担当写真\ＭＨＰ\遠景\083内田真田.JPG#</v>
          </cell>
        </row>
        <row r="136">
          <cell r="A136">
            <v>135</v>
          </cell>
          <cell r="B136" t="str">
            <v>84-1</v>
          </cell>
          <cell r="C136">
            <v>84</v>
          </cell>
          <cell r="D136" t="str">
            <v>岡田伊深第４</v>
          </cell>
          <cell r="E136" t="str">
            <v>5</v>
          </cell>
          <cell r="F136" t="str">
            <v>北工区</v>
          </cell>
          <cell r="G136" t="str">
            <v>宮渕</v>
          </cell>
          <cell r="J136" t="str">
            <v>岡田伊深655-2</v>
          </cell>
          <cell r="K136" t="str">
            <v>1</v>
          </cell>
          <cell r="L136" t="str">
            <v>集落</v>
          </cell>
          <cell r="M136" t="str">
            <v xml:space="preserve"> 新明和工業㈱</v>
          </cell>
          <cell r="N136" t="str">
            <v>ボルテックス</v>
          </cell>
          <cell r="O136" t="str">
            <v>CV50-P50</v>
          </cell>
          <cell r="P136" t="str">
            <v>0245-966</v>
          </cell>
          <cell r="Q136" t="str">
            <v>50</v>
          </cell>
          <cell r="R136">
            <v>7.0999999999999994E-2</v>
          </cell>
          <cell r="S136">
            <v>6.2</v>
          </cell>
          <cell r="T136">
            <v>0.75</v>
          </cell>
          <cell r="U136">
            <v>3.5</v>
          </cell>
          <cell r="V136">
            <v>50</v>
          </cell>
          <cell r="W136">
            <v>23</v>
          </cell>
          <cell r="X136" t="str">
            <v xml:space="preserve"> 回転灯 (ﾊﾟﾄﾗｲﾄ)</v>
          </cell>
          <cell r="Y136" t="str">
            <v>H11/4</v>
          </cell>
          <cell r="AC136" t="str">
            <v xml:space="preserve"> 伊東産業㈱</v>
          </cell>
          <cell r="AJ136" t="str">
            <v>Ｈ１０施工分</v>
          </cell>
          <cell r="AN136" t="str">
            <v>#..\..\..\My Documents\My Pictures\管路担当写真\ＭＨＰ\遠景\084岡田伊深第4.JPG#</v>
          </cell>
        </row>
        <row r="137">
          <cell r="A137">
            <v>136</v>
          </cell>
          <cell r="B137" t="str">
            <v>85-1</v>
          </cell>
          <cell r="C137">
            <v>85</v>
          </cell>
          <cell r="D137" t="str">
            <v>稲倉第２</v>
          </cell>
          <cell r="E137" t="str">
            <v>3</v>
          </cell>
          <cell r="F137" t="str">
            <v>北工区</v>
          </cell>
          <cell r="G137" t="str">
            <v>宮渕</v>
          </cell>
          <cell r="J137" t="str">
            <v>稲倉64-6　</v>
          </cell>
          <cell r="K137" t="str">
            <v>1</v>
          </cell>
          <cell r="L137" t="str">
            <v>集落</v>
          </cell>
          <cell r="M137" t="str">
            <v xml:space="preserve"> 新明和工業㈱</v>
          </cell>
          <cell r="N137" t="str">
            <v>吸込みｽｸﾘｭｰ</v>
          </cell>
          <cell r="O137" t="str">
            <v>CW65-P80B</v>
          </cell>
          <cell r="P137" t="str">
            <v>0287-477</v>
          </cell>
          <cell r="Q137" t="str">
            <v>65-'80</v>
          </cell>
          <cell r="R137">
            <v>0.159</v>
          </cell>
          <cell r="S137">
            <v>8.6</v>
          </cell>
          <cell r="T137">
            <v>1.5</v>
          </cell>
          <cell r="U137">
            <v>6.7</v>
          </cell>
          <cell r="V137">
            <v>80</v>
          </cell>
          <cell r="W137">
            <v>55</v>
          </cell>
          <cell r="X137" t="str">
            <v xml:space="preserve"> 回転灯 (ﾊﾟﾄﾗｲﾄ)</v>
          </cell>
          <cell r="Y137" t="str">
            <v>H11/4</v>
          </cell>
          <cell r="AC137" t="str">
            <v>ダイシン機電㈱</v>
          </cell>
          <cell r="AG137" t="str">
            <v>0</v>
          </cell>
          <cell r="AI137" t="str">
            <v>0</v>
          </cell>
          <cell r="AJ137" t="str">
            <v>Ｈ１０施工分</v>
          </cell>
          <cell r="AN137" t="str">
            <v>#..\..\..\My Documents\My Pictures\管路担当写真\ＭＨＰ\遠景\085稲倉第2.JPG#</v>
          </cell>
        </row>
        <row r="138">
          <cell r="A138">
            <v>137</v>
          </cell>
          <cell r="B138" t="str">
            <v>86-1</v>
          </cell>
          <cell r="C138">
            <v>86</v>
          </cell>
          <cell r="D138" t="str">
            <v>坪山第２</v>
          </cell>
          <cell r="E138" t="str">
            <v>157</v>
          </cell>
          <cell r="F138" t="str">
            <v>南工区</v>
          </cell>
          <cell r="G138" t="str">
            <v>特環</v>
          </cell>
          <cell r="J138" t="str">
            <v>中山5120-2</v>
          </cell>
          <cell r="K138" t="str">
            <v>1</v>
          </cell>
          <cell r="L138" t="str">
            <v>集落</v>
          </cell>
          <cell r="M138" t="str">
            <v xml:space="preserve"> 新明和工業㈱</v>
          </cell>
          <cell r="N138" t="str">
            <v>ボルテックス</v>
          </cell>
          <cell r="O138" t="str">
            <v>CV501-P50</v>
          </cell>
          <cell r="P138" t="str">
            <v>0288-683</v>
          </cell>
          <cell r="Q138" t="str">
            <v>50</v>
          </cell>
          <cell r="R138">
            <v>7.0999999999999994E-2</v>
          </cell>
          <cell r="S138">
            <v>7.5</v>
          </cell>
          <cell r="T138">
            <v>0.75</v>
          </cell>
          <cell r="U138">
            <v>3.5</v>
          </cell>
          <cell r="V138">
            <v>50</v>
          </cell>
          <cell r="W138">
            <v>18</v>
          </cell>
          <cell r="X138" t="str">
            <v xml:space="preserve"> 回転灯 (ﾊﾟﾄﾗｲﾄ)</v>
          </cell>
          <cell r="Y138" t="str">
            <v>H11/7</v>
          </cell>
          <cell r="AC138" t="str">
            <v xml:space="preserve"> ＰＮＣ㈱</v>
          </cell>
          <cell r="AJ138" t="str">
            <v>Ｈ１1施工分</v>
          </cell>
          <cell r="AK138" t="str">
            <v>1</v>
          </cell>
          <cell r="AL138" t="str">
            <v>15</v>
          </cell>
        </row>
        <row r="139">
          <cell r="A139">
            <v>138</v>
          </cell>
          <cell r="B139" t="str">
            <v>87-1</v>
          </cell>
          <cell r="C139">
            <v>87</v>
          </cell>
          <cell r="D139" t="str">
            <v>渚１丁目第２</v>
          </cell>
          <cell r="E139" t="str">
            <v>68</v>
          </cell>
          <cell r="F139" t="str">
            <v>北工区</v>
          </cell>
          <cell r="G139" t="str">
            <v>宮渕</v>
          </cell>
          <cell r="J139" t="str">
            <v>渚22-1</v>
          </cell>
          <cell r="K139" t="str">
            <v>1</v>
          </cell>
          <cell r="L139" t="str">
            <v>集落</v>
          </cell>
          <cell r="M139" t="str">
            <v xml:space="preserve"> 新明和工業㈱</v>
          </cell>
          <cell r="N139" t="str">
            <v>ボルテックス</v>
          </cell>
          <cell r="O139" t="str">
            <v>CV501-P50</v>
          </cell>
          <cell r="P139" t="str">
            <v>0329-519</v>
          </cell>
          <cell r="Q139" t="str">
            <v>50</v>
          </cell>
          <cell r="R139">
            <v>0.16</v>
          </cell>
          <cell r="S139">
            <v>5.0999999999999996</v>
          </cell>
          <cell r="T139">
            <v>0.75</v>
          </cell>
          <cell r="U139">
            <v>3.5</v>
          </cell>
          <cell r="V139">
            <v>50</v>
          </cell>
          <cell r="W139">
            <v>18</v>
          </cell>
          <cell r="X139" t="str">
            <v xml:space="preserve"> 回転灯 (ﾊﾟﾄﾗｲﾄ)</v>
          </cell>
          <cell r="Y139" t="str">
            <v>H11/11</v>
          </cell>
          <cell r="AC139" t="str">
            <v xml:space="preserve"> 中信電機㈱</v>
          </cell>
          <cell r="AG139" t="str">
            <v>0</v>
          </cell>
          <cell r="AI139" t="str">
            <v>-1</v>
          </cell>
          <cell r="AJ139" t="str">
            <v>Ｈ１1施工分</v>
          </cell>
          <cell r="AM139" t="str">
            <v>ＭＨＰ清掃時は、紳士服アオキ渚店TEL29-5188へ連絡すること。</v>
          </cell>
          <cell r="AN139" t="str">
            <v>#..\..\..\My Documents\My Pictures\管路担当写真\ＭＨＰ\遠景\087渚１丁目第２.JPG#</v>
          </cell>
        </row>
        <row r="140">
          <cell r="A140">
            <v>139</v>
          </cell>
          <cell r="B140" t="str">
            <v>88-1</v>
          </cell>
          <cell r="C140">
            <v>88</v>
          </cell>
          <cell r="D140" t="str">
            <v>内田北花見第２</v>
          </cell>
          <cell r="E140" t="str">
            <v>196</v>
          </cell>
          <cell r="F140" t="str">
            <v>南工区</v>
          </cell>
          <cell r="G140" t="str">
            <v>特環</v>
          </cell>
          <cell r="J140" t="str">
            <v>内田2203-1</v>
          </cell>
          <cell r="K140" t="str">
            <v>1</v>
          </cell>
          <cell r="L140" t="str">
            <v>集落</v>
          </cell>
          <cell r="M140" t="str">
            <v xml:space="preserve"> 新明和工業㈱</v>
          </cell>
          <cell r="N140" t="str">
            <v>ボルテックス</v>
          </cell>
          <cell r="O140" t="str">
            <v>CV501-P50</v>
          </cell>
          <cell r="P140" t="str">
            <v>0329-520</v>
          </cell>
          <cell r="Q140" t="str">
            <v>50</v>
          </cell>
          <cell r="R140">
            <v>1.7999999999999999E-2</v>
          </cell>
          <cell r="S140">
            <v>9.1</v>
          </cell>
          <cell r="T140">
            <v>0.75</v>
          </cell>
          <cell r="U140">
            <v>3.5</v>
          </cell>
          <cell r="V140">
            <v>50</v>
          </cell>
          <cell r="W140">
            <v>18</v>
          </cell>
          <cell r="X140" t="str">
            <v xml:space="preserve"> 回転灯 (ﾊﾟﾄﾗｲﾄ)</v>
          </cell>
          <cell r="Y140" t="str">
            <v>H11/12</v>
          </cell>
          <cell r="AC140" t="str">
            <v xml:space="preserve"> 伊東産業㈱</v>
          </cell>
          <cell r="AJ140" t="str">
            <v>Ｈ１1施工分</v>
          </cell>
          <cell r="AN140" t="str">
            <v>#..\..\..\My Documents\My Pictures\管路担当写真\ＭＨＰ\遠景\088内田北花見第2.JPG#</v>
          </cell>
        </row>
        <row r="141">
          <cell r="A141">
            <v>140</v>
          </cell>
          <cell r="B141" t="str">
            <v>89-1</v>
          </cell>
          <cell r="C141">
            <v>89</v>
          </cell>
          <cell r="D141" t="str">
            <v>三才山小日向第２</v>
          </cell>
          <cell r="E141" t="str">
            <v>4</v>
          </cell>
          <cell r="F141" t="str">
            <v>北工区</v>
          </cell>
          <cell r="G141" t="str">
            <v>特環</v>
          </cell>
          <cell r="J141" t="str">
            <v>三才山小日向925-2</v>
          </cell>
          <cell r="K141" t="str">
            <v>1</v>
          </cell>
          <cell r="L141" t="str">
            <v>集落</v>
          </cell>
          <cell r="M141" t="str">
            <v xml:space="preserve"> 新明和工業㈱</v>
          </cell>
          <cell r="N141" t="str">
            <v>ボルテックス</v>
          </cell>
          <cell r="O141" t="str">
            <v>CV501-P50</v>
          </cell>
          <cell r="P141" t="str">
            <v>0360-366</v>
          </cell>
          <cell r="Q141" t="str">
            <v>50</v>
          </cell>
          <cell r="R141">
            <v>7.0999999999999994E-2</v>
          </cell>
          <cell r="S141">
            <v>6.4</v>
          </cell>
          <cell r="T141">
            <v>0.75</v>
          </cell>
          <cell r="U141">
            <v>3.5</v>
          </cell>
          <cell r="V141">
            <v>50</v>
          </cell>
          <cell r="W141">
            <v>18</v>
          </cell>
          <cell r="X141" t="str">
            <v xml:space="preserve"> 回転灯 (ﾊﾟﾄﾗｲﾄ)</v>
          </cell>
          <cell r="Y141" t="str">
            <v>H12/4</v>
          </cell>
          <cell r="AC141" t="str">
            <v>ダイシン機電㈱</v>
          </cell>
          <cell r="AG141" t="str">
            <v>0</v>
          </cell>
          <cell r="AI141" t="str">
            <v>-1</v>
          </cell>
          <cell r="AJ141" t="str">
            <v>Ｈ１1施工分</v>
          </cell>
          <cell r="AN141" t="str">
            <v>#..\..\..\My Documents\My Pictures\管路担当写真\ＭＨＰ\遠景\089三才山小日向第2.JPG#</v>
          </cell>
        </row>
        <row r="142">
          <cell r="A142">
            <v>141</v>
          </cell>
          <cell r="B142" t="str">
            <v>90-1</v>
          </cell>
          <cell r="C142">
            <v>90</v>
          </cell>
          <cell r="D142" t="str">
            <v>入山辺三反田</v>
          </cell>
          <cell r="E142" t="str">
            <v>208</v>
          </cell>
          <cell r="F142" t="str">
            <v>南工区</v>
          </cell>
          <cell r="G142" t="str">
            <v>特環</v>
          </cell>
          <cell r="J142" t="str">
            <v>入山辺三反田4405-3</v>
          </cell>
          <cell r="K142" t="str">
            <v>1</v>
          </cell>
          <cell r="L142" t="str">
            <v>集落</v>
          </cell>
          <cell r="M142" t="str">
            <v xml:space="preserve"> 新明和工業㈱</v>
          </cell>
          <cell r="N142" t="str">
            <v>ボルテックス</v>
          </cell>
          <cell r="O142" t="str">
            <v>CV501-P50</v>
          </cell>
          <cell r="P142" t="str">
            <v>0360-367</v>
          </cell>
          <cell r="Q142" t="str">
            <v>50</v>
          </cell>
          <cell r="R142">
            <v>0.1</v>
          </cell>
          <cell r="S142">
            <v>9.6999999999999993</v>
          </cell>
          <cell r="T142">
            <v>0.75</v>
          </cell>
          <cell r="U142">
            <v>3.5</v>
          </cell>
          <cell r="V142">
            <v>50</v>
          </cell>
          <cell r="W142">
            <v>18</v>
          </cell>
          <cell r="X142" t="str">
            <v xml:space="preserve"> 回転灯 (ﾊﾟﾄﾗｲﾄ)</v>
          </cell>
          <cell r="Y142" t="str">
            <v>H12/4</v>
          </cell>
          <cell r="AC142" t="str">
            <v xml:space="preserve"> 中信電機㈱</v>
          </cell>
          <cell r="AJ142" t="str">
            <v>Ｈ１1施工分</v>
          </cell>
        </row>
        <row r="143">
          <cell r="A143">
            <v>142</v>
          </cell>
          <cell r="B143" t="str">
            <v>91-1</v>
          </cell>
          <cell r="C143">
            <v>91</v>
          </cell>
          <cell r="D143" t="str">
            <v>寿小赤第１</v>
          </cell>
          <cell r="E143" t="str">
            <v>187</v>
          </cell>
          <cell r="F143" t="str">
            <v>南工区</v>
          </cell>
          <cell r="G143" t="str">
            <v>特環</v>
          </cell>
          <cell r="J143" t="str">
            <v>寿小赤477-1</v>
          </cell>
          <cell r="K143" t="str">
            <v>1</v>
          </cell>
          <cell r="L143" t="str">
            <v>集落</v>
          </cell>
          <cell r="M143" t="str">
            <v xml:space="preserve"> 新明和工業㈱</v>
          </cell>
          <cell r="N143" t="str">
            <v>グラインダー</v>
          </cell>
          <cell r="O143" t="str">
            <v>MP3067P40D</v>
          </cell>
          <cell r="P143" t="str">
            <v>0370-781</v>
          </cell>
          <cell r="Q143" t="str">
            <v>40</v>
          </cell>
          <cell r="R143">
            <v>1.9E-2</v>
          </cell>
          <cell r="S143">
            <v>6.9</v>
          </cell>
          <cell r="T143">
            <v>1.2</v>
          </cell>
          <cell r="U143">
            <v>5.0999999999999996</v>
          </cell>
          <cell r="V143">
            <v>40</v>
          </cell>
          <cell r="W143">
            <v>35</v>
          </cell>
          <cell r="X143" t="str">
            <v xml:space="preserve"> 回転灯 (ﾊﾟﾄﾗｲﾄ)</v>
          </cell>
          <cell r="Y143" t="str">
            <v>H12/4</v>
          </cell>
          <cell r="AC143" t="str">
            <v xml:space="preserve"> ＰＮＣ㈱</v>
          </cell>
          <cell r="AJ143" t="str">
            <v>Ｈ１1施工分</v>
          </cell>
          <cell r="AN143" t="str">
            <v>#..\..\..\My Documents\My Pictures\管路担当写真\ＭＨＰ\遠景\091寿小赤第1.JPG#</v>
          </cell>
        </row>
        <row r="144">
          <cell r="A144">
            <v>143</v>
          </cell>
          <cell r="B144" t="str">
            <v>92-1</v>
          </cell>
          <cell r="C144">
            <v>92</v>
          </cell>
          <cell r="D144" t="str">
            <v>内田南花見第１</v>
          </cell>
          <cell r="E144" t="str">
            <v>196</v>
          </cell>
          <cell r="F144" t="str">
            <v>南工区</v>
          </cell>
          <cell r="G144" t="str">
            <v>特環</v>
          </cell>
          <cell r="J144" t="str">
            <v>内田南花見1775-3</v>
          </cell>
          <cell r="K144" t="str">
            <v>1</v>
          </cell>
          <cell r="L144" t="str">
            <v>集落</v>
          </cell>
          <cell r="M144" t="str">
            <v xml:space="preserve"> 新明和工業㈱</v>
          </cell>
          <cell r="N144" t="str">
            <v>ボルテックス</v>
          </cell>
          <cell r="O144" t="str">
            <v>CV501-P50</v>
          </cell>
          <cell r="P144" t="str">
            <v>0351-688</v>
          </cell>
          <cell r="Q144" t="str">
            <v>50</v>
          </cell>
          <cell r="R144">
            <v>7.0000000000000001E-3</v>
          </cell>
          <cell r="S144">
            <v>8.6999999999999993</v>
          </cell>
          <cell r="T144">
            <v>0.75</v>
          </cell>
          <cell r="U144">
            <v>3.5</v>
          </cell>
          <cell r="V144">
            <v>50</v>
          </cell>
          <cell r="W144">
            <v>18</v>
          </cell>
          <cell r="X144" t="str">
            <v xml:space="preserve"> 回転灯 (ﾊﾟﾄﾗｲﾄ)</v>
          </cell>
          <cell r="Y144" t="str">
            <v>H12/3</v>
          </cell>
          <cell r="AC144" t="str">
            <v xml:space="preserve"> 伊東産業㈱</v>
          </cell>
          <cell r="AJ144" t="str">
            <v>Ｈ１1施工分</v>
          </cell>
          <cell r="AN144" t="str">
            <v>#..\..\..\My Documents\My Pictures\管路担当写真\ＭＨＰ\遠景\092内田南花見第１.JPG#</v>
          </cell>
        </row>
        <row r="145">
          <cell r="A145">
            <v>144</v>
          </cell>
          <cell r="B145" t="str">
            <v>93-1</v>
          </cell>
          <cell r="C145">
            <v>93</v>
          </cell>
          <cell r="D145" t="str">
            <v>三才山小日向第１</v>
          </cell>
          <cell r="E145" t="str">
            <v>4</v>
          </cell>
          <cell r="F145" t="str">
            <v>北工区</v>
          </cell>
          <cell r="G145" t="str">
            <v>特環</v>
          </cell>
          <cell r="J145" t="str">
            <v>三才山小日向946-1</v>
          </cell>
          <cell r="K145" t="str">
            <v>1</v>
          </cell>
          <cell r="L145" t="str">
            <v>中継</v>
          </cell>
          <cell r="M145" t="str">
            <v xml:space="preserve"> 新明和工業㈱</v>
          </cell>
          <cell r="N145" t="str">
            <v>吸込みｽｸﾘｭｰ</v>
          </cell>
          <cell r="O145" t="str">
            <v>CW65-P80B</v>
          </cell>
          <cell r="P145" t="str">
            <v>0362-082</v>
          </cell>
          <cell r="Q145" t="str">
            <v>65-'80</v>
          </cell>
          <cell r="R145">
            <v>0.16</v>
          </cell>
          <cell r="S145">
            <v>9.6</v>
          </cell>
          <cell r="T145">
            <v>1.5</v>
          </cell>
          <cell r="U145">
            <v>6.7</v>
          </cell>
          <cell r="V145">
            <v>80</v>
          </cell>
          <cell r="W145">
            <v>55</v>
          </cell>
          <cell r="X145" t="str">
            <v xml:space="preserve"> 通報装置(ｺﾙｿｽ CS-D7)</v>
          </cell>
          <cell r="Y145" t="str">
            <v>H12/4</v>
          </cell>
          <cell r="AB145" t="str">
            <v>46-4642</v>
          </cell>
          <cell r="AC145" t="str">
            <v xml:space="preserve"> 中信電機㈱</v>
          </cell>
          <cell r="AG145" t="str">
            <v>0</v>
          </cell>
          <cell r="AH145" t="str">
            <v>0</v>
          </cell>
          <cell r="AI145" t="str">
            <v>0</v>
          </cell>
          <cell r="AJ145" t="str">
            <v>Ｈ１1施工分</v>
          </cell>
          <cell r="AN145" t="str">
            <v>#..\..\..\My Documents\My Pictures\管路担当写真\ＭＨＰ\遠景\093三才山小日向第1.JPG#</v>
          </cell>
        </row>
        <row r="146">
          <cell r="A146">
            <v>145</v>
          </cell>
          <cell r="B146" t="str">
            <v>93-2</v>
          </cell>
          <cell r="C146">
            <v>93</v>
          </cell>
          <cell r="D146" t="str">
            <v>三才山小日向第１</v>
          </cell>
          <cell r="E146" t="str">
            <v>4</v>
          </cell>
          <cell r="F146" t="str">
            <v>北工区</v>
          </cell>
          <cell r="G146" t="str">
            <v>特環</v>
          </cell>
          <cell r="J146" t="str">
            <v>三才山小日向946-1</v>
          </cell>
          <cell r="K146" t="str">
            <v>2</v>
          </cell>
          <cell r="L146" t="str">
            <v>中継</v>
          </cell>
          <cell r="M146" t="str">
            <v xml:space="preserve"> 新明和工業㈱</v>
          </cell>
          <cell r="N146" t="str">
            <v>吸込みｽｸﾘｭｰ</v>
          </cell>
          <cell r="O146" t="str">
            <v>CW65-P80B</v>
          </cell>
          <cell r="P146" t="str">
            <v>0362-083</v>
          </cell>
          <cell r="Q146" t="str">
            <v>65-'80</v>
          </cell>
          <cell r="R146">
            <v>0.16</v>
          </cell>
          <cell r="S146">
            <v>9.6</v>
          </cell>
          <cell r="T146">
            <v>1.5</v>
          </cell>
          <cell r="U146">
            <v>6.7</v>
          </cell>
          <cell r="V146">
            <v>80</v>
          </cell>
          <cell r="W146">
            <v>55</v>
          </cell>
          <cell r="X146" t="str">
            <v xml:space="preserve"> 通報装置(ｺﾙｿｽ CS-D7)</v>
          </cell>
          <cell r="Y146" t="str">
            <v>H12/4</v>
          </cell>
          <cell r="AB146" t="str">
            <v>46-4642</v>
          </cell>
          <cell r="AC146" t="str">
            <v xml:space="preserve"> 中信電機㈱</v>
          </cell>
          <cell r="AJ146" t="str">
            <v>Ｈ１1施工分</v>
          </cell>
        </row>
        <row r="147">
          <cell r="A147">
            <v>146</v>
          </cell>
          <cell r="B147" t="str">
            <v>94-1</v>
          </cell>
          <cell r="C147">
            <v>94</v>
          </cell>
          <cell r="D147" t="str">
            <v>入山辺原</v>
          </cell>
          <cell r="E147" t="str">
            <v>209</v>
          </cell>
          <cell r="F147" t="str">
            <v>南工区</v>
          </cell>
          <cell r="G147" t="str">
            <v>特環</v>
          </cell>
          <cell r="J147" t="str">
            <v>入山辺原4339</v>
          </cell>
          <cell r="K147" t="str">
            <v>1</v>
          </cell>
          <cell r="L147" t="str">
            <v>中継</v>
          </cell>
          <cell r="M147" t="str">
            <v xml:space="preserve"> 新明和工業㈱</v>
          </cell>
          <cell r="N147" t="str">
            <v>吸込みｽｸﾘｭｰ</v>
          </cell>
          <cell r="O147" t="str">
            <v>CW80-P80B</v>
          </cell>
          <cell r="P147" t="str">
            <v>0352-267</v>
          </cell>
          <cell r="Q147" t="str">
            <v>80</v>
          </cell>
          <cell r="R147">
            <v>0.159</v>
          </cell>
          <cell r="S147">
            <v>14</v>
          </cell>
          <cell r="T147">
            <v>2.2000000000000002</v>
          </cell>
          <cell r="U147">
            <v>9.6</v>
          </cell>
          <cell r="V147">
            <v>80</v>
          </cell>
          <cell r="W147">
            <v>76</v>
          </cell>
          <cell r="X147" t="str">
            <v xml:space="preserve"> 通報装置(ｺﾙｿｽ CS-D7)</v>
          </cell>
          <cell r="Y147" t="str">
            <v>H12/4</v>
          </cell>
          <cell r="AB147" t="str">
            <v>31-2270</v>
          </cell>
          <cell r="AC147" t="str">
            <v xml:space="preserve"> 伊東産業㈱</v>
          </cell>
          <cell r="AG147" t="str">
            <v>0</v>
          </cell>
          <cell r="AI147" t="str">
            <v>0</v>
          </cell>
          <cell r="AJ147" t="str">
            <v>Ｈ１1施工分</v>
          </cell>
          <cell r="AN147" t="str">
            <v>#..\..\..\My Documents\My Pictures\管路担当写真\ＭＨＰ\遠景\094入山辺原.JPG#</v>
          </cell>
        </row>
        <row r="148">
          <cell r="A148">
            <v>147</v>
          </cell>
          <cell r="B148" t="str">
            <v>94-2</v>
          </cell>
          <cell r="C148">
            <v>94</v>
          </cell>
          <cell r="D148" t="str">
            <v>入山辺原</v>
          </cell>
          <cell r="E148" t="str">
            <v>209</v>
          </cell>
          <cell r="F148" t="str">
            <v>南工区</v>
          </cell>
          <cell r="G148" t="str">
            <v>特環</v>
          </cell>
          <cell r="J148" t="str">
            <v>入山辺原4339</v>
          </cell>
          <cell r="K148" t="str">
            <v>2</v>
          </cell>
          <cell r="L148" t="str">
            <v>中継</v>
          </cell>
          <cell r="M148" t="str">
            <v xml:space="preserve"> 新明和工業㈱</v>
          </cell>
          <cell r="N148" t="str">
            <v>吸込みｽｸﾘｭｰ</v>
          </cell>
          <cell r="O148" t="str">
            <v>CW80-P80B</v>
          </cell>
          <cell r="P148" t="str">
            <v>0352-268</v>
          </cell>
          <cell r="Q148" t="str">
            <v>80</v>
          </cell>
          <cell r="R148">
            <v>0.159</v>
          </cell>
          <cell r="S148">
            <v>14</v>
          </cell>
          <cell r="T148">
            <v>2.2000000000000002</v>
          </cell>
          <cell r="U148">
            <v>9.6</v>
          </cell>
          <cell r="V148">
            <v>80</v>
          </cell>
          <cell r="W148">
            <v>76</v>
          </cell>
          <cell r="X148" t="str">
            <v xml:space="preserve"> 通報装置(ｺﾙｿｽ CS-D7)</v>
          </cell>
          <cell r="Y148" t="str">
            <v>H12/4</v>
          </cell>
          <cell r="AB148" t="str">
            <v>31-2270</v>
          </cell>
          <cell r="AC148" t="str">
            <v xml:space="preserve"> 伊東産業㈱</v>
          </cell>
          <cell r="AG148" t="str">
            <v>0</v>
          </cell>
          <cell r="AH148" t="str">
            <v>0</v>
          </cell>
          <cell r="AI148" t="str">
            <v>0</v>
          </cell>
          <cell r="AJ148" t="str">
            <v>Ｈ１1施工分</v>
          </cell>
        </row>
        <row r="149">
          <cell r="A149">
            <v>148</v>
          </cell>
          <cell r="B149" t="str">
            <v>95-1</v>
          </cell>
          <cell r="C149">
            <v>95</v>
          </cell>
          <cell r="D149" t="str">
            <v>中山西越</v>
          </cell>
          <cell r="E149" t="str">
            <v>157</v>
          </cell>
          <cell r="F149" t="str">
            <v>南工区</v>
          </cell>
          <cell r="G149" t="str">
            <v>特環</v>
          </cell>
          <cell r="J149" t="str">
            <v>中山西越4628</v>
          </cell>
          <cell r="K149" t="str">
            <v>1</v>
          </cell>
          <cell r="L149" t="str">
            <v>中継</v>
          </cell>
          <cell r="M149" t="str">
            <v xml:space="preserve"> 新明和工業㈱</v>
          </cell>
          <cell r="N149" t="str">
            <v>吸込みｽｸﾘｭｰ</v>
          </cell>
          <cell r="O149" t="str">
            <v>CW65-P80B</v>
          </cell>
          <cell r="P149" t="str">
            <v>0339-714</v>
          </cell>
          <cell r="Q149" t="str">
            <v>65-'80</v>
          </cell>
          <cell r="R149">
            <v>0.06</v>
          </cell>
          <cell r="S149">
            <v>12.25</v>
          </cell>
          <cell r="T149">
            <v>1.5</v>
          </cell>
          <cell r="U149">
            <v>6.7</v>
          </cell>
          <cell r="V149">
            <v>80</v>
          </cell>
          <cell r="W149">
            <v>55</v>
          </cell>
          <cell r="X149" t="str">
            <v xml:space="preserve"> 通報装置(ｺﾙｿｽ CS-D7)</v>
          </cell>
          <cell r="Y149" t="str">
            <v>H12/3</v>
          </cell>
          <cell r="AB149" t="str">
            <v>57-0338</v>
          </cell>
          <cell r="AC149" t="str">
            <v>ダイシン機電㈱</v>
          </cell>
          <cell r="AG149" t="str">
            <v>0</v>
          </cell>
          <cell r="AH149" t="str">
            <v>0</v>
          </cell>
          <cell r="AI149" t="str">
            <v>0</v>
          </cell>
          <cell r="AJ149" t="str">
            <v>Ｈ１1施工分</v>
          </cell>
          <cell r="AK149" t="str">
            <v>4</v>
          </cell>
          <cell r="AL149" t="str">
            <v>15</v>
          </cell>
          <cell r="AN149" t="str">
            <v>#..\..\..\My Documents\My Pictures\管路担当写真\ＭＨＰ\遠景\095中山西越.JPG#</v>
          </cell>
        </row>
        <row r="150">
          <cell r="A150">
            <v>149</v>
          </cell>
          <cell r="B150" t="str">
            <v>95-2</v>
          </cell>
          <cell r="C150">
            <v>95</v>
          </cell>
          <cell r="D150" t="str">
            <v>中山西越</v>
          </cell>
          <cell r="E150" t="str">
            <v>157</v>
          </cell>
          <cell r="F150" t="str">
            <v>南工区</v>
          </cell>
          <cell r="G150" t="str">
            <v>特環</v>
          </cell>
          <cell r="J150" t="str">
            <v>中山西越4628</v>
          </cell>
          <cell r="K150" t="str">
            <v>2</v>
          </cell>
          <cell r="L150" t="str">
            <v>中継</v>
          </cell>
          <cell r="M150" t="str">
            <v xml:space="preserve"> 新明和工業㈱</v>
          </cell>
          <cell r="N150" t="str">
            <v>吸込みｽｸﾘｭｰ</v>
          </cell>
          <cell r="O150" t="str">
            <v>CW65-P80B</v>
          </cell>
          <cell r="P150" t="str">
            <v>0339-715</v>
          </cell>
          <cell r="Q150" t="str">
            <v>65-'80</v>
          </cell>
          <cell r="R150">
            <v>0.06</v>
          </cell>
          <cell r="S150">
            <v>12.25</v>
          </cell>
          <cell r="T150">
            <v>1.5</v>
          </cell>
          <cell r="U150">
            <v>6.7</v>
          </cell>
          <cell r="V150">
            <v>80</v>
          </cell>
          <cell r="W150">
            <v>55</v>
          </cell>
          <cell r="X150" t="str">
            <v xml:space="preserve"> 通報装置(ｺﾙｿｽ CS-D7)</v>
          </cell>
          <cell r="Y150" t="str">
            <v>H12/3</v>
          </cell>
          <cell r="AB150" t="str">
            <v>57-0338</v>
          </cell>
          <cell r="AC150" t="str">
            <v>ダイシン機電㈱</v>
          </cell>
          <cell r="AJ150" t="str">
            <v>Ｈ１1施工分</v>
          </cell>
          <cell r="AK150" t="str">
            <v>4</v>
          </cell>
          <cell r="AL150" t="str">
            <v>15</v>
          </cell>
        </row>
        <row r="151">
          <cell r="A151">
            <v>150</v>
          </cell>
          <cell r="B151" t="str">
            <v>96-1</v>
          </cell>
          <cell r="C151">
            <v>96</v>
          </cell>
          <cell r="D151" t="str">
            <v>平田東</v>
          </cell>
          <cell r="E151" t="str">
            <v>134</v>
          </cell>
          <cell r="F151" t="str">
            <v>南工区</v>
          </cell>
          <cell r="G151" t="str">
            <v>両島</v>
          </cell>
          <cell r="J151" t="str">
            <v>平田東２丁目1-2</v>
          </cell>
          <cell r="K151" t="str">
            <v>1</v>
          </cell>
          <cell r="L151" t="str">
            <v>集落</v>
          </cell>
          <cell r="M151" t="str">
            <v xml:space="preserve"> 新明和工業㈱</v>
          </cell>
          <cell r="N151" t="str">
            <v>ボルテックス</v>
          </cell>
          <cell r="O151" t="str">
            <v>CV501-P50</v>
          </cell>
          <cell r="P151" t="str">
            <v>0420-105</v>
          </cell>
          <cell r="Q151" t="str">
            <v>50</v>
          </cell>
          <cell r="R151">
            <v>7.4999999999999997E-2</v>
          </cell>
          <cell r="S151">
            <v>7.9</v>
          </cell>
          <cell r="T151">
            <v>0.75</v>
          </cell>
          <cell r="U151">
            <v>3.5</v>
          </cell>
          <cell r="V151">
            <v>50</v>
          </cell>
          <cell r="W151">
            <v>18</v>
          </cell>
          <cell r="X151" t="str">
            <v xml:space="preserve"> 回転灯 (ﾊﾟﾄﾗｲﾄ)</v>
          </cell>
          <cell r="Y151" t="str">
            <v>H12/12</v>
          </cell>
          <cell r="AC151" t="str">
            <v xml:space="preserve"> 伊東産業㈱</v>
          </cell>
          <cell r="AJ151" t="str">
            <v>Ｈ１２施工分</v>
          </cell>
        </row>
        <row r="152">
          <cell r="A152">
            <v>151</v>
          </cell>
          <cell r="B152" t="str">
            <v>97-1</v>
          </cell>
          <cell r="C152">
            <v>97</v>
          </cell>
          <cell r="D152" t="str">
            <v>内田倉村第１</v>
          </cell>
          <cell r="E152" t="str">
            <v>196</v>
          </cell>
          <cell r="F152" t="str">
            <v>南工区</v>
          </cell>
          <cell r="G152" t="str">
            <v>特環</v>
          </cell>
          <cell r="J152" t="str">
            <v>内田 2413</v>
          </cell>
          <cell r="K152" t="str">
            <v>1</v>
          </cell>
          <cell r="L152" t="str">
            <v>集落</v>
          </cell>
          <cell r="M152" t="str">
            <v xml:space="preserve"> 新明和工業㈱</v>
          </cell>
          <cell r="N152" t="str">
            <v>ボルテックス</v>
          </cell>
          <cell r="O152" t="str">
            <v>CV501-P50</v>
          </cell>
          <cell r="P152" t="str">
            <v>0407-232</v>
          </cell>
          <cell r="Q152" t="str">
            <v>50</v>
          </cell>
          <cell r="R152">
            <v>0.2</v>
          </cell>
          <cell r="S152">
            <v>8.5</v>
          </cell>
          <cell r="T152">
            <v>0.75</v>
          </cell>
          <cell r="U152">
            <v>3.5</v>
          </cell>
          <cell r="V152">
            <v>50</v>
          </cell>
          <cell r="W152">
            <v>18</v>
          </cell>
          <cell r="X152" t="str">
            <v xml:space="preserve"> 回転灯 (ﾊﾟﾄﾗｲﾄ)</v>
          </cell>
          <cell r="Y152" t="str">
            <v>H12/12</v>
          </cell>
          <cell r="AC152" t="str">
            <v xml:space="preserve"> ＰＮＣ㈱</v>
          </cell>
          <cell r="AJ152" t="str">
            <v>Ｈ１２施工分</v>
          </cell>
          <cell r="AN152" t="str">
            <v>#..\..\..\My Documents\My Pictures\管路担当写真\ＭＨＰ\遠景\097内田倉村第１.JPG#</v>
          </cell>
        </row>
        <row r="153">
          <cell r="A153">
            <v>152</v>
          </cell>
          <cell r="B153" t="str">
            <v>98-1</v>
          </cell>
          <cell r="C153">
            <v>98</v>
          </cell>
          <cell r="D153" t="str">
            <v>三才山小日向第３</v>
          </cell>
          <cell r="E153" t="str">
            <v>4</v>
          </cell>
          <cell r="F153" t="str">
            <v>北工区</v>
          </cell>
          <cell r="G153" t="str">
            <v>特環</v>
          </cell>
          <cell r="J153" t="str">
            <v>三才山1077-2</v>
          </cell>
          <cell r="K153" t="str">
            <v>1</v>
          </cell>
          <cell r="L153" t="str">
            <v>集落</v>
          </cell>
          <cell r="M153" t="str">
            <v xml:space="preserve"> 新明和工業㈱</v>
          </cell>
          <cell r="N153" t="str">
            <v>グラインダー</v>
          </cell>
          <cell r="O153" t="str">
            <v>MP3067.170.298</v>
          </cell>
          <cell r="P153" t="str">
            <v>0422-305</v>
          </cell>
          <cell r="Q153" t="str">
            <v>50</v>
          </cell>
          <cell r="R153">
            <v>7.0000000000000007E-2</v>
          </cell>
          <cell r="S153">
            <v>8.1999999999999993</v>
          </cell>
          <cell r="T153">
            <v>1.2</v>
          </cell>
          <cell r="U153">
            <v>5.0999999999999996</v>
          </cell>
          <cell r="V153">
            <v>50</v>
          </cell>
          <cell r="W153">
            <v>35</v>
          </cell>
          <cell r="X153" t="str">
            <v xml:space="preserve"> 回転灯 (ﾊﾟﾄﾗｲﾄ)</v>
          </cell>
          <cell r="Y153" t="str">
            <v>H13/4</v>
          </cell>
          <cell r="AC153" t="str">
            <v xml:space="preserve"> 伊東産業㈱</v>
          </cell>
          <cell r="AG153" t="str">
            <v>0</v>
          </cell>
          <cell r="AI153" t="str">
            <v>0</v>
          </cell>
          <cell r="AJ153" t="str">
            <v>Ｈ１２施工分</v>
          </cell>
          <cell r="AN153" t="str">
            <v>#..\..\..\My Documents\My Pictures\管路担当写真\ＭＨＰ\遠景\098三才山小日向第3.JPG#</v>
          </cell>
        </row>
        <row r="154">
          <cell r="A154">
            <v>153</v>
          </cell>
          <cell r="B154" t="str">
            <v>99-1</v>
          </cell>
          <cell r="C154">
            <v>99</v>
          </cell>
          <cell r="D154" t="str">
            <v>井川城</v>
          </cell>
          <cell r="E154" t="str">
            <v>90</v>
          </cell>
          <cell r="F154" t="str">
            <v>南工区</v>
          </cell>
          <cell r="G154" t="str">
            <v>両島</v>
          </cell>
          <cell r="J154" t="str">
            <v>井川城２丁目3889-2</v>
          </cell>
          <cell r="K154" t="str">
            <v>1</v>
          </cell>
          <cell r="L154" t="str">
            <v>集落</v>
          </cell>
          <cell r="M154" t="str">
            <v xml:space="preserve"> 新明和工業㈱</v>
          </cell>
          <cell r="N154" t="str">
            <v>ボルテックス</v>
          </cell>
          <cell r="O154" t="str">
            <v>CV501-P50</v>
          </cell>
          <cell r="P154" t="str">
            <v>0420-104</v>
          </cell>
          <cell r="Q154" t="str">
            <v>50</v>
          </cell>
          <cell r="R154">
            <v>0.08</v>
          </cell>
          <cell r="S154">
            <v>6.5</v>
          </cell>
          <cell r="T154">
            <v>0.75</v>
          </cell>
          <cell r="U154">
            <v>3.5</v>
          </cell>
          <cell r="V154">
            <v>50</v>
          </cell>
          <cell r="W154">
            <v>18</v>
          </cell>
          <cell r="X154" t="str">
            <v xml:space="preserve"> 回転灯 (ﾊﾟﾄﾗｲﾄ)</v>
          </cell>
          <cell r="Y154" t="str">
            <v>H13/2</v>
          </cell>
          <cell r="AC154" t="str">
            <v>ダイシン機電㈱</v>
          </cell>
          <cell r="AJ154" t="str">
            <v>Ｈ１２施工分</v>
          </cell>
        </row>
        <row r="155">
          <cell r="A155">
            <v>154</v>
          </cell>
          <cell r="B155" t="str">
            <v>100-1</v>
          </cell>
          <cell r="C155">
            <v>100</v>
          </cell>
          <cell r="D155" t="str">
            <v>和田</v>
          </cell>
          <cell r="E155" t="str">
            <v>128</v>
          </cell>
          <cell r="F155" t="str">
            <v>南工区</v>
          </cell>
          <cell r="G155" t="str">
            <v>特環</v>
          </cell>
          <cell r="J155" t="str">
            <v>和田4306-4</v>
          </cell>
          <cell r="K155" t="str">
            <v>1</v>
          </cell>
          <cell r="L155" t="str">
            <v>集落</v>
          </cell>
          <cell r="M155" t="str">
            <v xml:space="preserve"> 新明和工業㈱</v>
          </cell>
          <cell r="N155" t="str">
            <v>ボルテックス</v>
          </cell>
          <cell r="O155" t="str">
            <v>CV501-P50</v>
          </cell>
          <cell r="P155" t="str">
            <v>0426-882</v>
          </cell>
          <cell r="Q155" t="str">
            <v>50</v>
          </cell>
          <cell r="R155">
            <v>0.1</v>
          </cell>
          <cell r="S155">
            <v>4.3</v>
          </cell>
          <cell r="T155">
            <v>0.75</v>
          </cell>
          <cell r="U155">
            <v>3.5</v>
          </cell>
          <cell r="V155">
            <v>50</v>
          </cell>
          <cell r="W155">
            <v>18</v>
          </cell>
          <cell r="X155" t="str">
            <v xml:space="preserve"> 回転灯 (ﾊﾟﾄﾗｲﾄ)</v>
          </cell>
          <cell r="Y155" t="str">
            <v>H13/3</v>
          </cell>
          <cell r="AC155" t="str">
            <v xml:space="preserve"> 中信電機㈱</v>
          </cell>
          <cell r="AG155" t="str">
            <v>○</v>
          </cell>
          <cell r="AJ155" t="str">
            <v>Ｈ１２施工分</v>
          </cell>
          <cell r="AN155" t="str">
            <v>#..\..\..\My Documents\My Pictures\管路担当写真\ＭＨＰ\遠景\100和田.JPG#</v>
          </cell>
        </row>
        <row r="156">
          <cell r="A156">
            <v>155</v>
          </cell>
          <cell r="B156" t="str">
            <v>101-1</v>
          </cell>
          <cell r="C156">
            <v>101</v>
          </cell>
          <cell r="D156" t="str">
            <v>出川</v>
          </cell>
          <cell r="E156" t="str">
            <v>103</v>
          </cell>
          <cell r="F156" t="str">
            <v>南工区</v>
          </cell>
          <cell r="G156" t="str">
            <v>両島</v>
          </cell>
          <cell r="J156" t="str">
            <v>出川 １丁目8-8</v>
          </cell>
          <cell r="K156" t="str">
            <v>1</v>
          </cell>
          <cell r="L156" t="str">
            <v>集落</v>
          </cell>
          <cell r="M156" t="str">
            <v xml:space="preserve"> 新明和工業㈱</v>
          </cell>
          <cell r="N156" t="str">
            <v>吸込みｽｸﾘｭｰ</v>
          </cell>
          <cell r="O156" t="str">
            <v>CW65-P65</v>
          </cell>
          <cell r="P156" t="str">
            <v>0431-110</v>
          </cell>
          <cell r="Q156" t="str">
            <v>65</v>
          </cell>
          <cell r="R156">
            <v>0.159</v>
          </cell>
          <cell r="S156">
            <v>9.9</v>
          </cell>
          <cell r="T156">
            <v>1.5</v>
          </cell>
          <cell r="U156">
            <v>6.7</v>
          </cell>
          <cell r="V156">
            <v>65</v>
          </cell>
          <cell r="W156">
            <v>55</v>
          </cell>
          <cell r="X156" t="str">
            <v xml:space="preserve"> 回転灯 (ﾊﾟﾄﾗｲﾄ)</v>
          </cell>
          <cell r="Y156" t="str">
            <v>H13/3</v>
          </cell>
          <cell r="AC156" t="str">
            <v xml:space="preserve"> 中信電機㈱</v>
          </cell>
          <cell r="AG156" t="str">
            <v>-1</v>
          </cell>
          <cell r="AI156" t="str">
            <v>-1</v>
          </cell>
          <cell r="AJ156" t="str">
            <v>Ｈ１２施工分</v>
          </cell>
          <cell r="AN156" t="str">
            <v>#..\..\..\My Documents\My Pictures\管路担当写真\ＭＨＰ\遠景\101出川.JPG#</v>
          </cell>
        </row>
        <row r="157">
          <cell r="A157">
            <v>156</v>
          </cell>
          <cell r="B157" t="str">
            <v>102-1</v>
          </cell>
          <cell r="C157">
            <v>102</v>
          </cell>
          <cell r="D157" t="str">
            <v>入山辺原第２</v>
          </cell>
          <cell r="E157" t="str">
            <v>209</v>
          </cell>
          <cell r="F157" t="str">
            <v>南工区</v>
          </cell>
          <cell r="G157" t="str">
            <v>特環</v>
          </cell>
          <cell r="J157" t="str">
            <v>入山辺北厩所5412</v>
          </cell>
          <cell r="K157" t="str">
            <v>1</v>
          </cell>
          <cell r="L157" t="str">
            <v>中継</v>
          </cell>
          <cell r="M157" t="str">
            <v xml:space="preserve"> 新明和工業㈱</v>
          </cell>
          <cell r="N157" t="str">
            <v>吸込みｽｸﾘｭｰ</v>
          </cell>
          <cell r="O157" t="str">
            <v>CW80-P80B</v>
          </cell>
          <cell r="P157" t="str">
            <v>0438-258</v>
          </cell>
          <cell r="Q157" t="str">
            <v>80</v>
          </cell>
          <cell r="R157">
            <v>0.08</v>
          </cell>
          <cell r="S157">
            <v>12.32</v>
          </cell>
          <cell r="T157">
            <v>3.7</v>
          </cell>
          <cell r="U157">
            <v>15.7</v>
          </cell>
          <cell r="V157">
            <v>80</v>
          </cell>
          <cell r="W157">
            <v>84</v>
          </cell>
          <cell r="X157" t="str">
            <v xml:space="preserve"> 通報装置(ｺﾙｿｽ CS-D7)</v>
          </cell>
          <cell r="Y157" t="str">
            <v>H13/4</v>
          </cell>
          <cell r="AB157" t="str">
            <v>31-2033</v>
          </cell>
          <cell r="AC157" t="str">
            <v>ダイシン機電㈱</v>
          </cell>
          <cell r="AJ157" t="str">
            <v>Ｈ１２施工分</v>
          </cell>
          <cell r="AN157" t="str">
            <v>#..\..\..\My Documents\My Pictures\管路担当写真\ＭＨＰ\遠景\102入山辺原　第２.JPG#</v>
          </cell>
        </row>
        <row r="158">
          <cell r="A158">
            <v>157</v>
          </cell>
          <cell r="B158" t="str">
            <v>102-2</v>
          </cell>
          <cell r="C158">
            <v>102</v>
          </cell>
          <cell r="D158" t="str">
            <v>入山辺原第２</v>
          </cell>
          <cell r="E158" t="str">
            <v>209</v>
          </cell>
          <cell r="F158" t="str">
            <v>南工区</v>
          </cell>
          <cell r="G158" t="str">
            <v>特環</v>
          </cell>
          <cell r="J158" t="str">
            <v>入山辺北厩所5412</v>
          </cell>
          <cell r="K158" t="str">
            <v>2</v>
          </cell>
          <cell r="L158" t="str">
            <v>中継</v>
          </cell>
          <cell r="M158" t="str">
            <v xml:space="preserve"> 新明和工業㈱</v>
          </cell>
          <cell r="N158" t="str">
            <v>吸込みｽｸﾘｭｰ</v>
          </cell>
          <cell r="O158" t="str">
            <v>CW80-P80B</v>
          </cell>
          <cell r="P158" t="str">
            <v>0438-259</v>
          </cell>
          <cell r="Q158" t="str">
            <v>80</v>
          </cell>
          <cell r="R158">
            <v>0.08</v>
          </cell>
          <cell r="S158">
            <v>12.32</v>
          </cell>
          <cell r="T158">
            <v>3.7</v>
          </cell>
          <cell r="U158">
            <v>15.7</v>
          </cell>
          <cell r="V158">
            <v>80</v>
          </cell>
          <cell r="W158">
            <v>84</v>
          </cell>
          <cell r="X158" t="str">
            <v xml:space="preserve"> 通報装置(ｺﾙｿｽ CS-D7)</v>
          </cell>
          <cell r="Y158" t="str">
            <v>H13/4</v>
          </cell>
          <cell r="AB158" t="str">
            <v>31-2033</v>
          </cell>
          <cell r="AC158" t="str">
            <v>ダイシン機電㈱</v>
          </cell>
          <cell r="AJ158" t="str">
            <v>Ｈ１２施工分</v>
          </cell>
        </row>
        <row r="159">
          <cell r="A159">
            <v>158</v>
          </cell>
          <cell r="B159" t="str">
            <v>103-1</v>
          </cell>
          <cell r="C159">
            <v>103</v>
          </cell>
          <cell r="D159" t="str">
            <v>沢村第１</v>
          </cell>
          <cell r="E159" t="str">
            <v>27</v>
          </cell>
          <cell r="F159" t="str">
            <v>北工区</v>
          </cell>
          <cell r="G159" t="str">
            <v>宮渕</v>
          </cell>
          <cell r="J159" t="str">
            <v>沢村 ３丁目6-14-6</v>
          </cell>
          <cell r="K159" t="str">
            <v>1</v>
          </cell>
          <cell r="L159" t="str">
            <v>集落</v>
          </cell>
          <cell r="M159" t="str">
            <v xml:space="preserve"> 新明和工業㈱</v>
          </cell>
          <cell r="N159" t="str">
            <v>ボルテックス</v>
          </cell>
          <cell r="O159" t="str">
            <v>CV501-P50</v>
          </cell>
          <cell r="P159" t="str">
            <v>0426-854</v>
          </cell>
          <cell r="Q159" t="str">
            <v>50</v>
          </cell>
          <cell r="R159">
            <v>0.1</v>
          </cell>
          <cell r="S159">
            <v>9.6999999999999993</v>
          </cell>
          <cell r="T159">
            <v>0.75</v>
          </cell>
          <cell r="U159">
            <v>3.5</v>
          </cell>
          <cell r="V159">
            <v>50</v>
          </cell>
          <cell r="W159">
            <v>18</v>
          </cell>
          <cell r="X159" t="str">
            <v xml:space="preserve"> 回転灯 (ﾊﾟﾄﾗｲﾄ)</v>
          </cell>
          <cell r="Y159" t="str">
            <v>H13/4</v>
          </cell>
          <cell r="AC159" t="str">
            <v xml:space="preserve"> 伊東産業㈱</v>
          </cell>
          <cell r="AG159" t="str">
            <v>0</v>
          </cell>
          <cell r="AH159" t="str">
            <v>0</v>
          </cell>
          <cell r="AI159" t="str">
            <v>0</v>
          </cell>
          <cell r="AJ159" t="str">
            <v>Ｈ１２施工分</v>
          </cell>
          <cell r="AK159" t="str">
            <v>1</v>
          </cell>
          <cell r="AL159" t="str">
            <v>15</v>
          </cell>
          <cell r="AM159" t="str">
            <v>H14.9.24引き込みﾌﾞﾚｰｶ　ﾄﾘｯﾌﾟ　H15.8.28引き込みﾌﾞﾚｰｶ　ﾄﾘｯﾌﾟ</v>
          </cell>
          <cell r="AN159" t="str">
            <v>#..\..\..\My Documents\My Pictures\管路担当写真\ＭＨＰ\遠景\103沢村.JPG#</v>
          </cell>
        </row>
        <row r="160">
          <cell r="A160">
            <v>159</v>
          </cell>
          <cell r="B160" t="str">
            <v>104-1</v>
          </cell>
          <cell r="C160">
            <v>104</v>
          </cell>
          <cell r="D160" t="str">
            <v>青島第３</v>
          </cell>
          <cell r="E160" t="str">
            <v>31</v>
          </cell>
          <cell r="F160" t="str">
            <v>北工区</v>
          </cell>
          <cell r="G160" t="str">
            <v>宮渕</v>
          </cell>
          <cell r="J160" t="str">
            <v>島内青島4719-5</v>
          </cell>
          <cell r="K160" t="str">
            <v>1</v>
          </cell>
          <cell r="L160" t="str">
            <v>集落</v>
          </cell>
          <cell r="M160" t="str">
            <v xml:space="preserve"> 新明和工業㈱</v>
          </cell>
          <cell r="N160" t="str">
            <v>ボルテックス</v>
          </cell>
          <cell r="O160" t="str">
            <v>CV501-P50</v>
          </cell>
          <cell r="P160" t="str">
            <v>0443-771</v>
          </cell>
          <cell r="Q160" t="str">
            <v>50</v>
          </cell>
          <cell r="R160">
            <v>7.0999999999999994E-2</v>
          </cell>
          <cell r="S160">
            <v>4</v>
          </cell>
          <cell r="T160">
            <v>0.75</v>
          </cell>
          <cell r="U160">
            <v>3.5</v>
          </cell>
          <cell r="V160">
            <v>50</v>
          </cell>
          <cell r="W160">
            <v>18</v>
          </cell>
          <cell r="X160" t="str">
            <v xml:space="preserve"> 回転灯 (ﾊﾟﾄﾗｲﾄ)</v>
          </cell>
          <cell r="Y160" t="str">
            <v>H13/4</v>
          </cell>
          <cell r="AC160" t="str">
            <v xml:space="preserve"> ＰＮＣ㈱</v>
          </cell>
          <cell r="AG160" t="str">
            <v>0</v>
          </cell>
          <cell r="AI160" t="str">
            <v>0</v>
          </cell>
          <cell r="AJ160" t="str">
            <v>Ｈ１２施工分</v>
          </cell>
        </row>
        <row r="161">
          <cell r="A161">
            <v>160</v>
          </cell>
          <cell r="B161" t="str">
            <v>105-1</v>
          </cell>
          <cell r="C161">
            <v>105</v>
          </cell>
          <cell r="D161" t="str">
            <v>島内山田</v>
          </cell>
          <cell r="E161" t="str">
            <v>3-C-3</v>
          </cell>
          <cell r="F161" t="str">
            <v>北工区</v>
          </cell>
          <cell r="G161" t="str">
            <v>区域外</v>
          </cell>
          <cell r="J161" t="str">
            <v>島内山田9320-2</v>
          </cell>
          <cell r="K161" t="str">
            <v>1</v>
          </cell>
          <cell r="L161" t="str">
            <v>中継</v>
          </cell>
          <cell r="M161" t="str">
            <v xml:space="preserve"> 新明和工業㈱</v>
          </cell>
          <cell r="N161" t="str">
            <v>ﾌﾗｲﾎｲｰﾙ付吸込みｽｸﾘｭｰ</v>
          </cell>
          <cell r="O161" t="str">
            <v>CWF100-P100</v>
          </cell>
          <cell r="P161" t="str">
            <v>0446-540</v>
          </cell>
          <cell r="Q161" t="str">
            <v>100</v>
          </cell>
          <cell r="R161">
            <v>0.17699999999999999</v>
          </cell>
          <cell r="S161">
            <v>30.89</v>
          </cell>
          <cell r="T161">
            <v>11</v>
          </cell>
          <cell r="U161">
            <v>45</v>
          </cell>
          <cell r="V161">
            <v>100</v>
          </cell>
          <cell r="W161">
            <v>460</v>
          </cell>
          <cell r="X161" t="str">
            <v xml:space="preserve"> 通報装置(ｺﾙｿｽ CS-D7)</v>
          </cell>
          <cell r="Y161" t="str">
            <v>H13/4</v>
          </cell>
          <cell r="AB161" t="str">
            <v>39-4576</v>
          </cell>
          <cell r="AC161" t="str">
            <v xml:space="preserve"> 中信電機㈱</v>
          </cell>
          <cell r="AG161" t="str">
            <v>0</v>
          </cell>
          <cell r="AH161" t="str">
            <v>0</v>
          </cell>
          <cell r="AI161" t="str">
            <v>0</v>
          </cell>
          <cell r="AJ161" t="str">
            <v>Ｈ１２施工分</v>
          </cell>
          <cell r="AN161" t="str">
            <v>#..\..\..\My Documents\My Pictures\管路担当写真\ＭＨＰ\遠景\105島内山田.JPG#</v>
          </cell>
        </row>
        <row r="162">
          <cell r="A162">
            <v>161</v>
          </cell>
          <cell r="B162" t="str">
            <v>105-2</v>
          </cell>
          <cell r="C162">
            <v>105</v>
          </cell>
          <cell r="D162" t="str">
            <v>島内山田</v>
          </cell>
          <cell r="E162" t="str">
            <v>1</v>
          </cell>
          <cell r="F162" t="str">
            <v>北工区</v>
          </cell>
          <cell r="G162" t="str">
            <v>区域外</v>
          </cell>
          <cell r="J162" t="str">
            <v>島内山田9320-2</v>
          </cell>
          <cell r="K162" t="str">
            <v>2</v>
          </cell>
          <cell r="L162" t="str">
            <v>中継</v>
          </cell>
          <cell r="M162" t="str">
            <v xml:space="preserve"> 新明和工業㈱</v>
          </cell>
          <cell r="N162" t="str">
            <v>ﾌﾗｲﾎｲｰﾙ付吸込みｽｸﾘｭｰ</v>
          </cell>
          <cell r="O162" t="str">
            <v>CWF100-P100</v>
          </cell>
          <cell r="P162" t="str">
            <v>0446-541</v>
          </cell>
          <cell r="Q162" t="str">
            <v>100</v>
          </cell>
          <cell r="R162">
            <v>0.17699999999999999</v>
          </cell>
          <cell r="S162">
            <v>30.89</v>
          </cell>
          <cell r="T162">
            <v>11</v>
          </cell>
          <cell r="U162">
            <v>45</v>
          </cell>
          <cell r="V162">
            <v>100</v>
          </cell>
          <cell r="W162">
            <v>460</v>
          </cell>
          <cell r="X162" t="str">
            <v xml:space="preserve"> 通報装置(ｺﾙｿｽ CS-D7)</v>
          </cell>
          <cell r="Y162" t="str">
            <v>H13/4</v>
          </cell>
          <cell r="AB162" t="str">
            <v>39-4576</v>
          </cell>
          <cell r="AC162" t="str">
            <v xml:space="preserve"> 中信電機㈱</v>
          </cell>
          <cell r="AJ162" t="str">
            <v>Ｈ１２施工分</v>
          </cell>
        </row>
        <row r="163">
          <cell r="A163">
            <v>162</v>
          </cell>
          <cell r="B163" t="str">
            <v>106-1</v>
          </cell>
          <cell r="C163">
            <v>106</v>
          </cell>
          <cell r="D163" t="str">
            <v>島内老根田</v>
          </cell>
          <cell r="E163" t="str">
            <v>9</v>
          </cell>
          <cell r="F163" t="str">
            <v>北工区</v>
          </cell>
          <cell r="G163" t="str">
            <v>区域外</v>
          </cell>
          <cell r="J163" t="str">
            <v>岡田下岡田633-1</v>
          </cell>
          <cell r="K163" t="str">
            <v>1</v>
          </cell>
          <cell r="L163" t="str">
            <v>集落</v>
          </cell>
          <cell r="M163" t="str">
            <v xml:space="preserve"> 新明和工業㈱</v>
          </cell>
          <cell r="N163" t="str">
            <v>吸込みｽｸﾘｭｰ</v>
          </cell>
          <cell r="O163" t="str">
            <v>CW80-P80B</v>
          </cell>
          <cell r="P163" t="str">
            <v>0445-856</v>
          </cell>
          <cell r="Q163" t="str">
            <v>80</v>
          </cell>
          <cell r="R163">
            <v>0.159</v>
          </cell>
          <cell r="S163">
            <v>18.8</v>
          </cell>
          <cell r="T163">
            <v>3.7</v>
          </cell>
          <cell r="U163">
            <v>15.7</v>
          </cell>
          <cell r="V163">
            <v>80</v>
          </cell>
          <cell r="W163">
            <v>84</v>
          </cell>
          <cell r="X163" t="str">
            <v xml:space="preserve"> 回転灯 (ﾊﾟﾄﾗｲﾄ)</v>
          </cell>
          <cell r="Y163" t="str">
            <v>H13/4</v>
          </cell>
          <cell r="AC163" t="str">
            <v xml:space="preserve"> 中信電機㈱</v>
          </cell>
          <cell r="AG163" t="str">
            <v>0</v>
          </cell>
          <cell r="AI163" t="str">
            <v>0</v>
          </cell>
          <cell r="AJ163" t="str">
            <v>Ｈ１２施工分</v>
          </cell>
        </row>
        <row r="164">
          <cell r="A164">
            <v>163</v>
          </cell>
          <cell r="B164" t="str">
            <v>107-1</v>
          </cell>
          <cell r="C164">
            <v>107</v>
          </cell>
          <cell r="D164" t="str">
            <v>中山中和泉第４</v>
          </cell>
          <cell r="E164" t="str">
            <v>143</v>
          </cell>
          <cell r="F164" t="str">
            <v>南工区</v>
          </cell>
          <cell r="G164" t="str">
            <v>特環</v>
          </cell>
          <cell r="J164" t="str">
            <v>中山中和泉1500</v>
          </cell>
          <cell r="K164" t="str">
            <v>1</v>
          </cell>
          <cell r="L164" t="str">
            <v>中継</v>
          </cell>
          <cell r="M164" t="str">
            <v xml:space="preserve"> 新明和工業㈱</v>
          </cell>
          <cell r="N164" t="str">
            <v>ボルテックス</v>
          </cell>
          <cell r="O164" t="str">
            <v>CV501-P50</v>
          </cell>
          <cell r="P164" t="str">
            <v>0471-378</v>
          </cell>
          <cell r="Q164" t="str">
            <v>50</v>
          </cell>
          <cell r="R164">
            <v>7.4999999999999997E-2</v>
          </cell>
          <cell r="S164">
            <v>3.8</v>
          </cell>
          <cell r="T164">
            <v>0.75</v>
          </cell>
          <cell r="U164">
            <v>3.5</v>
          </cell>
          <cell r="V164">
            <v>50</v>
          </cell>
          <cell r="W164">
            <v>18</v>
          </cell>
          <cell r="X164" t="str">
            <v xml:space="preserve"> 通報装置(ｺﾙｿｽ CS-D7)</v>
          </cell>
          <cell r="Y164" t="str">
            <v>H13/11</v>
          </cell>
          <cell r="AB164" t="str">
            <v>27-7161</v>
          </cell>
          <cell r="AC164" t="str">
            <v>(有) 高栄設備</v>
          </cell>
          <cell r="AG164" t="str">
            <v>-1</v>
          </cell>
          <cell r="AH164" t="str">
            <v>-1</v>
          </cell>
          <cell r="AI164" t="str">
            <v>-1</v>
          </cell>
          <cell r="AJ164" t="str">
            <v>Ｈ１３施工分</v>
          </cell>
          <cell r="AN164" t="str">
            <v>#..\..\..\My Documents\My Pictures\管路担当写真\ＭＨＰ\遠景\107中山中和泉第４.JPG#</v>
          </cell>
        </row>
        <row r="165">
          <cell r="A165">
            <v>164</v>
          </cell>
          <cell r="B165" t="str">
            <v>107-2</v>
          </cell>
          <cell r="C165">
            <v>107</v>
          </cell>
          <cell r="D165" t="str">
            <v>中山中和泉第４</v>
          </cell>
          <cell r="E165" t="str">
            <v>143</v>
          </cell>
          <cell r="F165" t="str">
            <v>南工区</v>
          </cell>
          <cell r="G165" t="str">
            <v>特環</v>
          </cell>
          <cell r="J165" t="str">
            <v>中山中和泉1500</v>
          </cell>
          <cell r="K165" t="str">
            <v>2</v>
          </cell>
          <cell r="L165" t="str">
            <v>中継</v>
          </cell>
          <cell r="M165" t="str">
            <v xml:space="preserve"> 新明和工業㈱</v>
          </cell>
          <cell r="N165" t="str">
            <v>ボルテックス</v>
          </cell>
          <cell r="O165" t="str">
            <v>CV501-P50</v>
          </cell>
          <cell r="P165" t="str">
            <v>0471-409</v>
          </cell>
          <cell r="Q165" t="str">
            <v>50</v>
          </cell>
          <cell r="R165">
            <v>7.4999999999999997E-2</v>
          </cell>
          <cell r="S165">
            <v>3.8</v>
          </cell>
          <cell r="T165">
            <v>0.75</v>
          </cell>
          <cell r="U165">
            <v>3.5</v>
          </cell>
          <cell r="V165">
            <v>50</v>
          </cell>
          <cell r="W165">
            <v>18</v>
          </cell>
          <cell r="X165" t="str">
            <v xml:space="preserve"> 通報装置(ｺﾙｿｽ CS-D7)</v>
          </cell>
          <cell r="Y165" t="str">
            <v>H13/11</v>
          </cell>
          <cell r="AB165" t="str">
            <v>27-7161</v>
          </cell>
          <cell r="AC165" t="str">
            <v>(有) 高栄設備</v>
          </cell>
          <cell r="AG165" t="str">
            <v>-1</v>
          </cell>
          <cell r="AH165" t="str">
            <v>-1</v>
          </cell>
          <cell r="AI165" t="str">
            <v>-1</v>
          </cell>
          <cell r="AJ165" t="str">
            <v>Ｈ１３施工分</v>
          </cell>
        </row>
        <row r="166">
          <cell r="A166">
            <v>165</v>
          </cell>
          <cell r="B166" t="str">
            <v>108-1</v>
          </cell>
          <cell r="C166">
            <v>108</v>
          </cell>
          <cell r="D166" t="str">
            <v>西桐原第２</v>
          </cell>
          <cell r="E166" t="str">
            <v>207</v>
          </cell>
          <cell r="F166" t="str">
            <v>北工区</v>
          </cell>
          <cell r="G166" t="str">
            <v>宮渕</v>
          </cell>
          <cell r="J166" t="str">
            <v xml:space="preserve"> 入山辺 80</v>
          </cell>
          <cell r="K166" t="str">
            <v>1</v>
          </cell>
          <cell r="L166" t="str">
            <v>集落</v>
          </cell>
          <cell r="M166" t="str">
            <v xml:space="preserve"> 新明和工業㈱</v>
          </cell>
          <cell r="N166" t="str">
            <v>ボルテックス</v>
          </cell>
          <cell r="O166" t="str">
            <v>CV501-P50</v>
          </cell>
          <cell r="P166" t="str">
            <v>0485-981</v>
          </cell>
          <cell r="Q166" t="str">
            <v>50</v>
          </cell>
          <cell r="R166">
            <v>7.0999999999999994E-2</v>
          </cell>
          <cell r="S166">
            <v>6.7</v>
          </cell>
          <cell r="T166">
            <v>0.75</v>
          </cell>
          <cell r="U166">
            <v>3.5</v>
          </cell>
          <cell r="V166">
            <v>50</v>
          </cell>
          <cell r="W166">
            <v>18</v>
          </cell>
          <cell r="X166" t="str">
            <v xml:space="preserve"> 回転灯 (ﾊﾟﾄﾗｲﾄ)</v>
          </cell>
          <cell r="Y166" t="str">
            <v>H14/3</v>
          </cell>
          <cell r="AC166" t="str">
            <v>ダイシン機電㈱</v>
          </cell>
          <cell r="AG166" t="str">
            <v>-1</v>
          </cell>
          <cell r="AI166" t="str">
            <v>-1</v>
          </cell>
          <cell r="AJ166" t="str">
            <v>Ｈ１３施工分</v>
          </cell>
          <cell r="AN166" t="str">
            <v>#..\..\..\My Documents\My Pictures\管路担当写真\ＭＨＰ\遠景\108西桐原第２.JPG#</v>
          </cell>
        </row>
        <row r="167">
          <cell r="A167">
            <v>166</v>
          </cell>
          <cell r="B167" t="str">
            <v>109-1</v>
          </cell>
          <cell r="C167">
            <v>109</v>
          </cell>
          <cell r="D167" t="str">
            <v>内田荒井</v>
          </cell>
          <cell r="E167" t="str">
            <v>207</v>
          </cell>
          <cell r="F167" t="str">
            <v>南工区</v>
          </cell>
          <cell r="G167" t="str">
            <v>特環</v>
          </cell>
          <cell r="J167" t="str">
            <v xml:space="preserve"> 内田 2976</v>
          </cell>
          <cell r="K167" t="str">
            <v>1</v>
          </cell>
          <cell r="L167" t="str">
            <v>集落</v>
          </cell>
          <cell r="M167" t="str">
            <v xml:space="preserve"> 新明和工業㈱</v>
          </cell>
          <cell r="N167" t="str">
            <v>ボルテックス</v>
          </cell>
          <cell r="O167" t="str">
            <v>CV501-P50</v>
          </cell>
          <cell r="P167" t="str">
            <v>0485-956</v>
          </cell>
          <cell r="Q167" t="str">
            <v>50</v>
          </cell>
          <cell r="R167">
            <v>7.0999999999999994E-2</v>
          </cell>
          <cell r="S167">
            <v>4.5999999999999996</v>
          </cell>
          <cell r="T167">
            <v>0.75</v>
          </cell>
          <cell r="U167">
            <v>3.5</v>
          </cell>
          <cell r="V167">
            <v>50</v>
          </cell>
          <cell r="W167">
            <v>18</v>
          </cell>
          <cell r="X167" t="str">
            <v xml:space="preserve"> 回転灯 (ﾊﾟﾄﾗｲﾄ)</v>
          </cell>
          <cell r="Y167" t="str">
            <v>H14/3</v>
          </cell>
          <cell r="AC167" t="str">
            <v>ダイシン機電㈱</v>
          </cell>
          <cell r="AJ167" t="str">
            <v>Ｈ１３施工分</v>
          </cell>
          <cell r="AN167" t="str">
            <v>#..\..\..\My Documents\My Pictures\管路担当写真\ＭＨＰ\遠景\109内田荒井.JPG#</v>
          </cell>
        </row>
        <row r="168">
          <cell r="A168">
            <v>167</v>
          </cell>
          <cell r="B168" t="str">
            <v>110-1</v>
          </cell>
          <cell r="C168">
            <v>110</v>
          </cell>
          <cell r="D168" t="str">
            <v>巾上</v>
          </cell>
          <cell r="F168" t="str">
            <v>北工区</v>
          </cell>
          <cell r="G168" t="str">
            <v>宮渕</v>
          </cell>
          <cell r="J168" t="str">
            <v>中央１－１－１</v>
          </cell>
          <cell r="K168" t="str">
            <v>1</v>
          </cell>
          <cell r="L168" t="str">
            <v>中継</v>
          </cell>
          <cell r="M168" t="str">
            <v xml:space="preserve"> 新明和工業㈱</v>
          </cell>
          <cell r="N168" t="str">
            <v>ボルテックス</v>
          </cell>
          <cell r="O168" t="str">
            <v>CV501-P65BS</v>
          </cell>
          <cell r="P168" t="str">
            <v>0510-191</v>
          </cell>
          <cell r="Q168" t="str">
            <v>65</v>
          </cell>
          <cell r="R168">
            <v>0.159</v>
          </cell>
          <cell r="S168">
            <v>4.8</v>
          </cell>
          <cell r="T168">
            <v>0.75</v>
          </cell>
          <cell r="U168">
            <v>3.5</v>
          </cell>
          <cell r="V168">
            <v>65</v>
          </cell>
          <cell r="W168">
            <v>18</v>
          </cell>
          <cell r="X168" t="str">
            <v xml:space="preserve"> 通報装置(ｺﾙｿｽ CS-D7)</v>
          </cell>
          <cell r="Y168" t="str">
            <v>H14/3</v>
          </cell>
          <cell r="AB168" t="str">
            <v>39-5715</v>
          </cell>
          <cell r="AC168" t="str">
            <v>東洋設備㈱</v>
          </cell>
          <cell r="AG168" t="str">
            <v>0</v>
          </cell>
          <cell r="AH168" t="str">
            <v>0</v>
          </cell>
          <cell r="AI168" t="str">
            <v>-1</v>
          </cell>
          <cell r="AJ168" t="str">
            <v>Ｈ１３施工分</v>
          </cell>
          <cell r="AN168" t="str">
            <v>#..\..\..\My Documents\My Pictures\管路担当写真\ＭＨＰ\遠景\110巾上.JPG#</v>
          </cell>
        </row>
        <row r="169">
          <cell r="A169">
            <v>168</v>
          </cell>
          <cell r="B169" t="str">
            <v>110-2</v>
          </cell>
          <cell r="C169">
            <v>110</v>
          </cell>
          <cell r="D169" t="str">
            <v>巾上</v>
          </cell>
          <cell r="F169" t="str">
            <v>北工区</v>
          </cell>
          <cell r="G169" t="str">
            <v>宮渕</v>
          </cell>
          <cell r="J169" t="str">
            <v>中央１－１－１</v>
          </cell>
          <cell r="K169" t="str">
            <v>2</v>
          </cell>
          <cell r="L169" t="str">
            <v>中継</v>
          </cell>
          <cell r="M169" t="str">
            <v xml:space="preserve"> 新明和工業㈱</v>
          </cell>
          <cell r="N169" t="str">
            <v>ボルテックス</v>
          </cell>
          <cell r="O169" t="str">
            <v>CV501-P65BS</v>
          </cell>
          <cell r="P169" t="str">
            <v>0510-203</v>
          </cell>
          <cell r="Q169" t="str">
            <v>65</v>
          </cell>
          <cell r="R169">
            <v>0.159</v>
          </cell>
          <cell r="S169">
            <v>4.8</v>
          </cell>
          <cell r="T169">
            <v>0.75</v>
          </cell>
          <cell r="U169">
            <v>3.5</v>
          </cell>
          <cell r="V169">
            <v>65</v>
          </cell>
          <cell r="W169">
            <v>18</v>
          </cell>
          <cell r="X169" t="str">
            <v xml:space="preserve"> 通報装置(ｺﾙｿｽ CS-D7)</v>
          </cell>
          <cell r="Y169" t="str">
            <v>H14/3</v>
          </cell>
          <cell r="AB169" t="str">
            <v>39-5715</v>
          </cell>
          <cell r="AC169" t="str">
            <v>東洋設備㈱</v>
          </cell>
          <cell r="AJ169" t="str">
            <v>Ｈ１３施工分</v>
          </cell>
        </row>
        <row r="170">
          <cell r="A170">
            <v>169</v>
          </cell>
          <cell r="B170" t="str">
            <v>111-1</v>
          </cell>
          <cell r="C170">
            <v>111</v>
          </cell>
          <cell r="D170" t="str">
            <v>中山中和泉第５</v>
          </cell>
          <cell r="E170" t="str">
            <v>185</v>
          </cell>
          <cell r="F170" t="str">
            <v>南工区</v>
          </cell>
          <cell r="G170" t="str">
            <v>中山</v>
          </cell>
          <cell r="H170" t="str">
            <v>中山</v>
          </cell>
          <cell r="J170" t="str">
            <v>中山中和泉2838-2附近</v>
          </cell>
          <cell r="K170" t="str">
            <v>1</v>
          </cell>
          <cell r="L170" t="str">
            <v>集落</v>
          </cell>
          <cell r="M170" t="str">
            <v xml:space="preserve"> 新明和工業㈱</v>
          </cell>
          <cell r="N170" t="str">
            <v>ボルテックス</v>
          </cell>
          <cell r="O170" t="str">
            <v>CV501-P50S</v>
          </cell>
          <cell r="P170" t="str">
            <v>0576-375</v>
          </cell>
          <cell r="Q170" t="str">
            <v>50</v>
          </cell>
          <cell r="R170">
            <v>7.0999999999999994E-2</v>
          </cell>
          <cell r="S170">
            <v>6.9</v>
          </cell>
          <cell r="T170">
            <v>0.75</v>
          </cell>
          <cell r="U170">
            <v>3.5</v>
          </cell>
          <cell r="V170">
            <v>50</v>
          </cell>
          <cell r="W170">
            <v>18</v>
          </cell>
          <cell r="X170" t="str">
            <v xml:space="preserve"> 回転灯 (ﾊﾟﾄﾗｲﾄ)</v>
          </cell>
          <cell r="Y170" t="str">
            <v>H15/3</v>
          </cell>
          <cell r="AC170" t="str">
            <v xml:space="preserve"> 伊東産業㈱</v>
          </cell>
          <cell r="AH170" t="str">
            <v>0</v>
          </cell>
          <cell r="AI170" t="str">
            <v>0</v>
          </cell>
          <cell r="AJ170" t="str">
            <v>Ｈ１４施工分</v>
          </cell>
          <cell r="AS170" t="str">
            <v>C5-20-1</v>
          </cell>
        </row>
        <row r="171">
          <cell r="A171">
            <v>170</v>
          </cell>
          <cell r="B171" t="str">
            <v>112-1</v>
          </cell>
          <cell r="C171">
            <v>112</v>
          </cell>
          <cell r="D171" t="str">
            <v>稲倉第３</v>
          </cell>
          <cell r="F171" t="str">
            <v>北工区</v>
          </cell>
          <cell r="G171" t="str">
            <v>特環</v>
          </cell>
          <cell r="J171" t="str">
            <v>稲倉２１１-４１</v>
          </cell>
          <cell r="K171" t="str">
            <v>1</v>
          </cell>
          <cell r="L171" t="str">
            <v>集落</v>
          </cell>
          <cell r="M171" t="str">
            <v xml:space="preserve"> 新明和工業㈱</v>
          </cell>
          <cell r="N171" t="str">
            <v>吸込みｽｸﾘｭｰ</v>
          </cell>
          <cell r="O171" t="str">
            <v>CW65-P80B</v>
          </cell>
          <cell r="P171" t="str">
            <v>0616-898</v>
          </cell>
          <cell r="Q171" t="str">
            <v>65-80</v>
          </cell>
          <cell r="R171">
            <v>0.15</v>
          </cell>
          <cell r="S171">
            <v>6.5</v>
          </cell>
          <cell r="T171">
            <v>1.5</v>
          </cell>
          <cell r="U171">
            <v>6.7</v>
          </cell>
          <cell r="V171">
            <v>65</v>
          </cell>
          <cell r="W171">
            <v>55</v>
          </cell>
          <cell r="X171" t="str">
            <v xml:space="preserve"> 回転灯 (ﾊﾟﾄﾗｲﾄ)</v>
          </cell>
          <cell r="Y171" t="str">
            <v>H15/3</v>
          </cell>
          <cell r="Z171">
            <v>37316</v>
          </cell>
          <cell r="AC171" t="str">
            <v xml:space="preserve"> 伊東産業㈱</v>
          </cell>
          <cell r="AG171" t="str">
            <v>0</v>
          </cell>
          <cell r="AI171" t="str">
            <v>0</v>
          </cell>
          <cell r="AJ171" t="str">
            <v>Ｈ１４施工分</v>
          </cell>
          <cell r="AN171" t="str">
            <v>#..\..\..\My Documents\My Pictures\管路担当写真\ＭＨＰ\遠景\112稲倉第３.JPG#</v>
          </cell>
        </row>
        <row r="172">
          <cell r="A172">
            <v>171</v>
          </cell>
          <cell r="B172" t="str">
            <v>113-1</v>
          </cell>
          <cell r="C172">
            <v>113</v>
          </cell>
          <cell r="D172" t="str">
            <v>臨空</v>
          </cell>
          <cell r="E172" t="str">
            <v>145</v>
          </cell>
          <cell r="F172" t="str">
            <v>南工区</v>
          </cell>
          <cell r="G172" t="str">
            <v>区域外</v>
          </cell>
          <cell r="J172" t="str">
            <v>和田7107-2</v>
          </cell>
          <cell r="K172" t="str">
            <v>1</v>
          </cell>
          <cell r="L172" t="str">
            <v>中継</v>
          </cell>
          <cell r="M172" t="str">
            <v xml:space="preserve"> 新明和工業㈱</v>
          </cell>
          <cell r="N172" t="str">
            <v>吸込みｽｸﾘｭｰ</v>
          </cell>
          <cell r="O172" t="str">
            <v>CW65-P65B</v>
          </cell>
          <cell r="P172" t="str">
            <v>1C51-037</v>
          </cell>
          <cell r="Q172" t="str">
            <v>65</v>
          </cell>
          <cell r="R172">
            <v>0.21</v>
          </cell>
          <cell r="S172">
            <v>10.1</v>
          </cell>
          <cell r="T172">
            <v>1.5</v>
          </cell>
          <cell r="U172">
            <v>6.7</v>
          </cell>
          <cell r="V172">
            <v>65</v>
          </cell>
          <cell r="W172">
            <v>61</v>
          </cell>
          <cell r="X172" t="str">
            <v xml:space="preserve"> 通報装置(ｺﾙｿｽ CS-D7)</v>
          </cell>
          <cell r="Y172" t="str">
            <v>H12</v>
          </cell>
          <cell r="AB172" t="str">
            <v>48-0239</v>
          </cell>
          <cell r="AC172" t="str">
            <v xml:space="preserve"> ＰＮＣ㈱</v>
          </cell>
          <cell r="AG172" t="str">
            <v>-1</v>
          </cell>
          <cell r="AH172" t="str">
            <v>○</v>
          </cell>
          <cell r="AJ172" t="str">
            <v>商工課より維持管理委託</v>
          </cell>
          <cell r="AM172" t="str">
            <v>2003.7.17 ポンプ入替0375-674引き上げ　1C51-037据付</v>
          </cell>
          <cell r="AN172" t="str">
            <v>..\..\写真\ＭＨＰ\101-120\臨空\遠景１.JPG#..\..\..\My Documents\My Pictures\管路担当写真\ＭＨＰ\遠景\113臨空.JPG#</v>
          </cell>
        </row>
        <row r="173">
          <cell r="A173">
            <v>172</v>
          </cell>
          <cell r="B173" t="str">
            <v>113-2</v>
          </cell>
          <cell r="C173">
            <v>113</v>
          </cell>
          <cell r="D173" t="str">
            <v>臨空</v>
          </cell>
          <cell r="E173" t="str">
            <v>145</v>
          </cell>
          <cell r="F173" t="str">
            <v>南工区</v>
          </cell>
          <cell r="G173" t="str">
            <v>区域外</v>
          </cell>
          <cell r="J173" t="str">
            <v>和田7107-2</v>
          </cell>
          <cell r="K173" t="str">
            <v>2</v>
          </cell>
          <cell r="L173" t="str">
            <v>中継</v>
          </cell>
          <cell r="M173" t="str">
            <v xml:space="preserve"> 新明和工業㈱</v>
          </cell>
          <cell r="N173" t="str">
            <v>吸込みｽｸﾘｭｰ</v>
          </cell>
          <cell r="O173" t="str">
            <v>CW65-P65B</v>
          </cell>
          <cell r="P173" t="str">
            <v>1C4Y-020</v>
          </cell>
          <cell r="Q173" t="str">
            <v>65</v>
          </cell>
          <cell r="R173">
            <v>0.21</v>
          </cell>
          <cell r="S173">
            <v>10.1</v>
          </cell>
          <cell r="T173">
            <v>1.5</v>
          </cell>
          <cell r="U173">
            <v>6.7</v>
          </cell>
          <cell r="V173">
            <v>65</v>
          </cell>
          <cell r="W173">
            <v>61</v>
          </cell>
          <cell r="X173" t="str">
            <v xml:space="preserve"> 通報装置(ｺﾙｿｽ CS-D7)</v>
          </cell>
          <cell r="Y173" t="str">
            <v>H12</v>
          </cell>
          <cell r="AB173" t="str">
            <v>48-0239</v>
          </cell>
          <cell r="AC173" t="str">
            <v xml:space="preserve"> ＰＮＣ㈱</v>
          </cell>
          <cell r="AG173" t="str">
            <v>○</v>
          </cell>
          <cell r="AH173" t="str">
            <v>○</v>
          </cell>
          <cell r="AJ173" t="str">
            <v>商工課より維持管理委託</v>
          </cell>
          <cell r="AM173" t="str">
            <v>2003.7.17 ポンプ入替0375-675引き上げ　1C4Y-020（H13整備品)据付</v>
          </cell>
        </row>
        <row r="174">
          <cell r="A174">
            <v>173</v>
          </cell>
          <cell r="B174" t="str">
            <v>999-51</v>
          </cell>
          <cell r="C174">
            <v>1051</v>
          </cell>
          <cell r="D174" t="str">
            <v>予備機</v>
          </cell>
          <cell r="M174" t="str">
            <v xml:space="preserve"> 新明和工業㈱</v>
          </cell>
          <cell r="N174" t="str">
            <v>ボルテックス</v>
          </cell>
          <cell r="O174" t="str">
            <v>CV501-P50</v>
          </cell>
          <cell r="P174" t="str">
            <v>０４２６－８５５</v>
          </cell>
          <cell r="T174">
            <v>0.75</v>
          </cell>
          <cell r="U174">
            <v>3.5</v>
          </cell>
          <cell r="V174">
            <v>50</v>
          </cell>
          <cell r="W174">
            <v>18</v>
          </cell>
          <cell r="AM174" t="str">
            <v>行き先不明H15/8/8現在</v>
          </cell>
        </row>
        <row r="175">
          <cell r="A175">
            <v>174</v>
          </cell>
          <cell r="B175" t="str">
            <v>999-03</v>
          </cell>
          <cell r="C175">
            <v>1003</v>
          </cell>
          <cell r="D175" t="str">
            <v>予備機</v>
          </cell>
          <cell r="J175" t="str">
            <v>宮渕高段倉庫中左１</v>
          </cell>
          <cell r="M175" t="str">
            <v xml:space="preserve"> 新明和工業㈱</v>
          </cell>
          <cell r="N175" t="str">
            <v>ボルテックス</v>
          </cell>
          <cell r="O175" t="str">
            <v>CV50-P50</v>
          </cell>
          <cell r="P175" t="str">
            <v>０２４３－２８１</v>
          </cell>
          <cell r="T175">
            <v>0.75</v>
          </cell>
          <cell r="U175">
            <v>3.5</v>
          </cell>
          <cell r="V175">
            <v>50</v>
          </cell>
          <cell r="W175">
            <v>23</v>
          </cell>
          <cell r="AM175" t="str">
            <v>宮渕高段倉庫、中左１番目(H15.8整備済み確認)</v>
          </cell>
        </row>
        <row r="176">
          <cell r="A176">
            <v>175</v>
          </cell>
          <cell r="B176" t="str">
            <v>999-08</v>
          </cell>
          <cell r="C176">
            <v>1008</v>
          </cell>
          <cell r="D176" t="str">
            <v>予備機</v>
          </cell>
          <cell r="J176" t="str">
            <v>宮渕高段倉庫左奥３</v>
          </cell>
          <cell r="M176" t="str">
            <v xml:space="preserve"> エバラ㈱</v>
          </cell>
          <cell r="N176" t="str">
            <v>ボルテックス</v>
          </cell>
          <cell r="O176" t="str">
            <v>50DV2　6.75</v>
          </cell>
          <cell r="P176" t="str">
            <v>Ｐ０１３２７６２３</v>
          </cell>
          <cell r="T176">
            <v>0.75</v>
          </cell>
          <cell r="U176">
            <v>3.5</v>
          </cell>
          <cell r="V176">
            <v>50</v>
          </cell>
          <cell r="W176">
            <v>23</v>
          </cell>
          <cell r="Z176">
            <v>37073</v>
          </cell>
        </row>
        <row r="177">
          <cell r="A177">
            <v>176</v>
          </cell>
          <cell r="B177" t="str">
            <v>999-07</v>
          </cell>
          <cell r="C177">
            <v>1007</v>
          </cell>
          <cell r="D177" t="str">
            <v>予備機</v>
          </cell>
          <cell r="J177" t="str">
            <v>宮渕高段倉庫左奥2</v>
          </cell>
          <cell r="M177" t="str">
            <v xml:space="preserve"> 新明和工業㈱</v>
          </cell>
          <cell r="N177" t="str">
            <v>グラインダー</v>
          </cell>
          <cell r="O177" t="str">
            <v>MP3067-P40D</v>
          </cell>
          <cell r="P177" t="str">
            <v>９６３００６７</v>
          </cell>
          <cell r="T177">
            <v>1.2</v>
          </cell>
          <cell r="U177">
            <v>5.0999999999999996</v>
          </cell>
          <cell r="V177">
            <v>40</v>
          </cell>
          <cell r="W177">
            <v>35</v>
          </cell>
        </row>
        <row r="178">
          <cell r="A178">
            <v>177</v>
          </cell>
          <cell r="B178" t="str">
            <v>999-14</v>
          </cell>
          <cell r="C178">
            <v>1014</v>
          </cell>
          <cell r="D178" t="str">
            <v>予備機</v>
          </cell>
          <cell r="J178" t="str">
            <v>宮渕高段倉庫前左２</v>
          </cell>
          <cell r="M178" t="str">
            <v xml:space="preserve"> 新明和工業㈱</v>
          </cell>
          <cell r="N178" t="str">
            <v>吸込みｽｸﾘｭｰ</v>
          </cell>
          <cell r="O178" t="str">
            <v>CW65-P80B</v>
          </cell>
          <cell r="P178" t="str">
            <v>１Ｃ４Ｙ－０２１</v>
          </cell>
          <cell r="T178">
            <v>1.5</v>
          </cell>
          <cell r="U178">
            <v>6.7</v>
          </cell>
          <cell r="V178">
            <v>80</v>
          </cell>
          <cell r="W178">
            <v>55</v>
          </cell>
          <cell r="AA178" t="str">
            <v>H13</v>
          </cell>
        </row>
        <row r="179">
          <cell r="A179">
            <v>178</v>
          </cell>
          <cell r="B179" t="str">
            <v>999-12</v>
          </cell>
          <cell r="C179">
            <v>1012</v>
          </cell>
          <cell r="D179" t="str">
            <v>予備機</v>
          </cell>
          <cell r="J179" t="str">
            <v>宮渕高段倉庫奥左2</v>
          </cell>
          <cell r="M179" t="str">
            <v xml:space="preserve"> 新明和工業㈱</v>
          </cell>
          <cell r="N179" t="str">
            <v>ﾌﾗｲﾎｲｰﾙ付吸込みｽｸﾘｭｰ</v>
          </cell>
          <cell r="O179" t="str">
            <v>CWF1502-P</v>
          </cell>
          <cell r="P179" t="str">
            <v>14912</v>
          </cell>
          <cell r="T179">
            <v>11</v>
          </cell>
          <cell r="U179">
            <v>45</v>
          </cell>
          <cell r="V179">
            <v>150</v>
          </cell>
          <cell r="W179">
            <v>550</v>
          </cell>
          <cell r="Z179">
            <v>34001</v>
          </cell>
          <cell r="AM179" t="str">
            <v>　島内公民館中継で使用していた。平成１２年度撤去後整備。</v>
          </cell>
        </row>
        <row r="180">
          <cell r="A180">
            <v>179</v>
          </cell>
          <cell r="B180" t="str">
            <v>999-01</v>
          </cell>
          <cell r="C180">
            <v>1001</v>
          </cell>
          <cell r="D180" t="str">
            <v>予備機</v>
          </cell>
          <cell r="J180" t="str">
            <v>宮渕高段倉庫左１</v>
          </cell>
          <cell r="M180" t="str">
            <v xml:space="preserve"> 新明和工業㈱</v>
          </cell>
          <cell r="N180" t="str">
            <v>ﾌﾗｲﾎｲｰﾙ付吸込みｽｸﾘｭｰ</v>
          </cell>
          <cell r="O180" t="str">
            <v>CWF100-P100</v>
          </cell>
          <cell r="P180" t="str">
            <v>０４３８－２６３</v>
          </cell>
          <cell r="T180">
            <v>2.2000000000000002</v>
          </cell>
          <cell r="U180">
            <v>13</v>
          </cell>
          <cell r="V180">
            <v>100</v>
          </cell>
          <cell r="W180">
            <v>185</v>
          </cell>
          <cell r="Z180">
            <v>36923</v>
          </cell>
        </row>
        <row r="181">
          <cell r="A181">
            <v>180</v>
          </cell>
          <cell r="B181" t="str">
            <v>999-11</v>
          </cell>
          <cell r="C181">
            <v>1011</v>
          </cell>
          <cell r="D181" t="str">
            <v>予備機</v>
          </cell>
          <cell r="J181" t="str">
            <v>宮渕高段倉庫奥左１</v>
          </cell>
          <cell r="M181" t="str">
            <v xml:space="preserve"> 新明和工業㈱</v>
          </cell>
          <cell r="N181" t="str">
            <v>ﾌﾗｲﾎｲｰﾙ付吸込みｽｸﾘｭｰ</v>
          </cell>
          <cell r="O181" t="str">
            <v>CWF100-P100</v>
          </cell>
          <cell r="P181" t="str">
            <v>１００７４</v>
          </cell>
          <cell r="T181">
            <v>22</v>
          </cell>
          <cell r="U181">
            <v>87</v>
          </cell>
          <cell r="V181">
            <v>100</v>
          </cell>
          <cell r="W181">
            <v>520</v>
          </cell>
          <cell r="Z181">
            <v>34731</v>
          </cell>
        </row>
        <row r="182">
          <cell r="A182">
            <v>181</v>
          </cell>
          <cell r="B182" t="str">
            <v>999-09</v>
          </cell>
          <cell r="C182">
            <v>1009</v>
          </cell>
          <cell r="D182" t="str">
            <v>予備機</v>
          </cell>
          <cell r="J182" t="str">
            <v>宮渕高段倉庫左奥4</v>
          </cell>
          <cell r="M182" t="str">
            <v xml:space="preserve"> 新明和工業㈱</v>
          </cell>
          <cell r="N182" t="str">
            <v>ノンクロッグ</v>
          </cell>
          <cell r="O182" t="str">
            <v>CN80-P100B</v>
          </cell>
          <cell r="P182" t="str">
            <v>６７６９－０３０</v>
          </cell>
          <cell r="T182">
            <v>3.7</v>
          </cell>
          <cell r="U182">
            <v>15.7</v>
          </cell>
          <cell r="V182">
            <v>100</v>
          </cell>
          <cell r="W182">
            <v>84</v>
          </cell>
          <cell r="Z182">
            <v>32203</v>
          </cell>
          <cell r="AA182" t="str">
            <v>H12</v>
          </cell>
          <cell r="AD182" t="str">
            <v>中信電機㈱</v>
          </cell>
          <cell r="AE182" t="str">
            <v>H12　MHPその１工事</v>
          </cell>
          <cell r="AM182" t="str">
            <v>原ポンプ場１号より</v>
          </cell>
        </row>
        <row r="183">
          <cell r="A183">
            <v>182</v>
          </cell>
          <cell r="B183" t="str">
            <v>999-10</v>
          </cell>
          <cell r="C183">
            <v>1010</v>
          </cell>
          <cell r="D183" t="str">
            <v>予備機</v>
          </cell>
          <cell r="J183" t="str">
            <v>宮渕高段倉庫左奥５</v>
          </cell>
          <cell r="M183" t="str">
            <v xml:space="preserve"> 新明和工業㈱</v>
          </cell>
          <cell r="N183" t="str">
            <v>ノンクロッグ</v>
          </cell>
          <cell r="O183" t="str">
            <v>CN80-P100B</v>
          </cell>
          <cell r="P183" t="str">
            <v>６７６９－０３１</v>
          </cell>
          <cell r="T183">
            <v>3.7</v>
          </cell>
          <cell r="U183">
            <v>15.7</v>
          </cell>
          <cell r="V183">
            <v>100</v>
          </cell>
          <cell r="W183">
            <v>84</v>
          </cell>
          <cell r="Z183">
            <v>32203</v>
          </cell>
          <cell r="AA183" t="str">
            <v>H12</v>
          </cell>
          <cell r="AD183" t="str">
            <v>中信電機㈱</v>
          </cell>
          <cell r="AE183" t="str">
            <v>H12 MHPその１工事</v>
          </cell>
          <cell r="AM183" t="str">
            <v>原ポンプ場2号より</v>
          </cell>
        </row>
        <row r="184">
          <cell r="A184">
            <v>183</v>
          </cell>
          <cell r="B184" t="str">
            <v>999-02</v>
          </cell>
          <cell r="C184">
            <v>1002</v>
          </cell>
          <cell r="D184" t="str">
            <v>予備機</v>
          </cell>
          <cell r="J184" t="str">
            <v>宮渕高段倉庫左２</v>
          </cell>
          <cell r="M184" t="str">
            <v xml:space="preserve"> 新明和工業㈱</v>
          </cell>
          <cell r="N184" t="str">
            <v>ﾌﾗｲﾎｲｰﾙ付吸込みｽｸﾘｭｰ</v>
          </cell>
          <cell r="O184" t="str">
            <v>CWF100-P100</v>
          </cell>
          <cell r="P184" t="str">
            <v>13728</v>
          </cell>
          <cell r="T184">
            <v>5.5</v>
          </cell>
          <cell r="U184">
            <v>24</v>
          </cell>
          <cell r="V184">
            <v>100</v>
          </cell>
          <cell r="W184">
            <v>148</v>
          </cell>
          <cell r="Z184">
            <v>32568</v>
          </cell>
          <cell r="AM184" t="str">
            <v>宮渕高段倉庫、入り口左から２番目のポンプ(H15.8整備済み確認)</v>
          </cell>
        </row>
        <row r="185">
          <cell r="A185">
            <v>184</v>
          </cell>
          <cell r="B185" t="str">
            <v>999-04</v>
          </cell>
          <cell r="C185">
            <v>1004</v>
          </cell>
          <cell r="D185" t="str">
            <v>予備機</v>
          </cell>
          <cell r="J185" t="str">
            <v>宮渕高段倉庫中左２</v>
          </cell>
          <cell r="M185" t="str">
            <v xml:space="preserve"> 新明和工業㈱</v>
          </cell>
          <cell r="O185" t="str">
            <v>CVL501</v>
          </cell>
          <cell r="P185" t="str">
            <v>0567-348</v>
          </cell>
          <cell r="T185">
            <v>0.75</v>
          </cell>
          <cell r="Z185">
            <v>37591</v>
          </cell>
          <cell r="AM185" t="str">
            <v>平成１４年度購入（ダイシン機電㈱）</v>
          </cell>
        </row>
        <row r="186">
          <cell r="A186">
            <v>185</v>
          </cell>
          <cell r="B186" t="str">
            <v>999-05</v>
          </cell>
          <cell r="C186">
            <v>1005</v>
          </cell>
          <cell r="D186" t="str">
            <v>予備機</v>
          </cell>
          <cell r="J186" t="str">
            <v>宮渕高段倉庫中左３</v>
          </cell>
          <cell r="M186" t="str">
            <v xml:space="preserve"> 新明和工業㈱</v>
          </cell>
          <cell r="O186" t="str">
            <v>CKM40H</v>
          </cell>
          <cell r="P186" t="str">
            <v>0487-463</v>
          </cell>
          <cell r="T186">
            <v>1.5</v>
          </cell>
          <cell r="Z186">
            <v>37591</v>
          </cell>
          <cell r="AM186" t="str">
            <v>平成１４年度購入（ダイシン機電㈱）</v>
          </cell>
        </row>
        <row r="187">
          <cell r="A187">
            <v>186</v>
          </cell>
          <cell r="B187" t="str">
            <v>999-06</v>
          </cell>
          <cell r="C187">
            <v>1006</v>
          </cell>
          <cell r="D187" t="str">
            <v>予備機</v>
          </cell>
          <cell r="J187" t="str">
            <v>宮渕高段倉庫左奥1</v>
          </cell>
          <cell r="M187" t="str">
            <v>新明和工業㈱</v>
          </cell>
          <cell r="N187" t="str">
            <v>吸込みｽｸﾘｭｰ</v>
          </cell>
          <cell r="O187" t="str">
            <v>CW65-P80B</v>
          </cell>
          <cell r="P187" t="str">
            <v>0187-953</v>
          </cell>
          <cell r="T187">
            <v>1.5</v>
          </cell>
          <cell r="Z187">
            <v>35765</v>
          </cell>
        </row>
        <row r="188">
          <cell r="A188">
            <v>187</v>
          </cell>
          <cell r="B188" t="str">
            <v>999-13</v>
          </cell>
          <cell r="C188">
            <v>1013</v>
          </cell>
          <cell r="D188" t="str">
            <v>予備機</v>
          </cell>
          <cell r="J188" t="str">
            <v>宮渕高段倉庫前左１</v>
          </cell>
          <cell r="M188" t="str">
            <v>新明和工業㈱</v>
          </cell>
          <cell r="N188" t="str">
            <v>吸込みスクリュー</v>
          </cell>
          <cell r="O188" t="str">
            <v>CW65-80</v>
          </cell>
          <cell r="P188" t="str">
            <v>1C51-038</v>
          </cell>
          <cell r="T188">
            <v>1.5</v>
          </cell>
          <cell r="AM188" t="str">
            <v>「今井野口第１」２号より　未整備</v>
          </cell>
        </row>
        <row r="189">
          <cell r="A189">
            <v>188</v>
          </cell>
          <cell r="B189" t="str">
            <v>999-15</v>
          </cell>
          <cell r="C189">
            <v>1015</v>
          </cell>
          <cell r="D189" t="str">
            <v>予備機</v>
          </cell>
          <cell r="J189" t="str">
            <v>宮渕高段倉庫前左３</v>
          </cell>
          <cell r="M189" t="str">
            <v>新明和工業㈱</v>
          </cell>
          <cell r="N189" t="str">
            <v>吸込みスクリュー</v>
          </cell>
          <cell r="O189" t="str">
            <v>CW65-80</v>
          </cell>
          <cell r="P189" t="str">
            <v>0375-675</v>
          </cell>
          <cell r="T189">
            <v>1.5</v>
          </cell>
          <cell r="Z189">
            <v>36586</v>
          </cell>
          <cell r="AM189" t="str">
            <v>Ｈ１５/７　臨空より引き上げ（未整備）</v>
          </cell>
        </row>
        <row r="190">
          <cell r="A190">
            <v>189</v>
          </cell>
          <cell r="B190" t="str">
            <v>999-16</v>
          </cell>
          <cell r="C190">
            <v>1016</v>
          </cell>
          <cell r="D190" t="str">
            <v>予備機</v>
          </cell>
          <cell r="J190" t="str">
            <v>宮渕高段倉庫前左４</v>
          </cell>
          <cell r="M190" t="str">
            <v>新明和工業㈱</v>
          </cell>
          <cell r="N190" t="str">
            <v>吸込みスクリュー</v>
          </cell>
          <cell r="O190" t="str">
            <v>CW65-80</v>
          </cell>
          <cell r="P190" t="str">
            <v>0375-674</v>
          </cell>
          <cell r="T190">
            <v>1.5</v>
          </cell>
          <cell r="AM190" t="str">
            <v>Ｈ１５/７　臨空より引き上げ（未整備）</v>
          </cell>
        </row>
        <row r="191">
          <cell r="A191">
            <v>190</v>
          </cell>
          <cell r="B191" t="str">
            <v>114-1</v>
          </cell>
          <cell r="C191">
            <v>114</v>
          </cell>
          <cell r="D191" t="str">
            <v>庄内第２</v>
          </cell>
          <cell r="F191" t="str">
            <v>南工区</v>
          </cell>
          <cell r="G191" t="str">
            <v>両島</v>
          </cell>
          <cell r="J191" t="str">
            <v>出川1-10-11</v>
          </cell>
          <cell r="K191" t="str">
            <v>1</v>
          </cell>
          <cell r="L191" t="str">
            <v>中継</v>
          </cell>
          <cell r="M191" t="str">
            <v>新明和工業㈱</v>
          </cell>
          <cell r="N191" t="str">
            <v>ボルテックス（渦流）</v>
          </cell>
          <cell r="O191" t="str">
            <v>CV80-P80B</v>
          </cell>
          <cell r="P191" t="str">
            <v>0657-684</v>
          </cell>
          <cell r="Q191" t="str">
            <v>80</v>
          </cell>
          <cell r="R191">
            <v>0.35299999999999998</v>
          </cell>
          <cell r="S191">
            <v>9.9</v>
          </cell>
          <cell r="T191">
            <v>2.2000000000000002</v>
          </cell>
          <cell r="U191">
            <v>9.6</v>
          </cell>
          <cell r="V191">
            <v>80</v>
          </cell>
          <cell r="X191" t="str">
            <v>CS-D7</v>
          </cell>
          <cell r="Y191" t="str">
            <v>H16.2</v>
          </cell>
          <cell r="Z191">
            <v>37865</v>
          </cell>
          <cell r="AB191" t="str">
            <v>28-4508_x000D_
28-4508</v>
          </cell>
          <cell r="AC191" t="str">
            <v>伊東産業㈱</v>
          </cell>
          <cell r="AG191" t="str">
            <v>-1</v>
          </cell>
          <cell r="AH191" t="str">
            <v>-1</v>
          </cell>
          <cell r="AI191" t="str">
            <v>-1</v>
          </cell>
          <cell r="AJ191" t="str">
            <v>H15</v>
          </cell>
          <cell r="AK191" t="str">
            <v>6</v>
          </cell>
          <cell r="AL191" t="str">
            <v>15</v>
          </cell>
          <cell r="AM191" t="str">
            <v>松本市庄内土地区画整理組合（乾氏担当）</v>
          </cell>
          <cell r="AN191" t="str">
            <v>#..\..\..\My Documents\My Pictures\管路担当写真\ＭＨＰ\遠景\114庄内第２.JPG#</v>
          </cell>
        </row>
        <row r="192">
          <cell r="A192">
            <v>191</v>
          </cell>
          <cell r="B192" t="str">
            <v>114-2</v>
          </cell>
          <cell r="C192">
            <v>114</v>
          </cell>
          <cell r="D192" t="str">
            <v>庄内第２</v>
          </cell>
          <cell r="F192" t="str">
            <v>南工区</v>
          </cell>
          <cell r="G192" t="str">
            <v>両島</v>
          </cell>
          <cell r="J192" t="str">
            <v>出川1-10-11</v>
          </cell>
          <cell r="K192" t="str">
            <v>2</v>
          </cell>
          <cell r="L192" t="str">
            <v>中継</v>
          </cell>
          <cell r="M192" t="str">
            <v>新明和工業㈱</v>
          </cell>
          <cell r="N192" t="str">
            <v>ボルテックス（渦流）</v>
          </cell>
          <cell r="O192" t="str">
            <v>CV80-P80B</v>
          </cell>
          <cell r="P192" t="str">
            <v>0657-685</v>
          </cell>
          <cell r="Q192" t="str">
            <v>80</v>
          </cell>
          <cell r="R192">
            <v>0.38800000000000001</v>
          </cell>
          <cell r="S192">
            <v>9.9</v>
          </cell>
          <cell r="T192">
            <v>2.2000000000000002</v>
          </cell>
          <cell r="U192">
            <v>9.6</v>
          </cell>
          <cell r="V192">
            <v>80</v>
          </cell>
          <cell r="X192" t="str">
            <v>CS-D7</v>
          </cell>
          <cell r="Y192" t="str">
            <v>H16.2</v>
          </cell>
          <cell r="Z192">
            <v>37865</v>
          </cell>
          <cell r="AB192" t="str">
            <v>28-4508_x000D_
28-4508</v>
          </cell>
          <cell r="AC192" t="str">
            <v>伊東産業㈱</v>
          </cell>
          <cell r="AG192" t="str">
            <v>-1</v>
          </cell>
          <cell r="AH192" t="str">
            <v>-1</v>
          </cell>
          <cell r="AI192" t="str">
            <v>-1</v>
          </cell>
          <cell r="AJ192" t="str">
            <v>Ｈ１５</v>
          </cell>
          <cell r="AM192" t="str">
            <v>松本市庄内土地区画整理組合（乾氏担当）</v>
          </cell>
        </row>
        <row r="193">
          <cell r="A193">
            <v>192</v>
          </cell>
          <cell r="B193" t="str">
            <v>115-1</v>
          </cell>
          <cell r="C193">
            <v>115</v>
          </cell>
          <cell r="D193" t="str">
            <v>渚１丁目第３</v>
          </cell>
          <cell r="F193" t="str">
            <v>北工区</v>
          </cell>
          <cell r="G193" t="str">
            <v>宮渕</v>
          </cell>
          <cell r="K193" t="str">
            <v>1</v>
          </cell>
          <cell r="L193" t="str">
            <v>中継</v>
          </cell>
          <cell r="M193" t="str">
            <v>エバラ㈱</v>
          </cell>
          <cell r="X193" t="str">
            <v>CS-D7</v>
          </cell>
          <cell r="AC193" t="str">
            <v>中信電機㈱</v>
          </cell>
          <cell r="AG193" t="str">
            <v>-1</v>
          </cell>
          <cell r="AH193" t="str">
            <v>-1</v>
          </cell>
          <cell r="AI193" t="str">
            <v>-1</v>
          </cell>
          <cell r="AJ193" t="str">
            <v>H15</v>
          </cell>
          <cell r="AW193">
            <v>0</v>
          </cell>
          <cell r="AX193">
            <v>0</v>
          </cell>
        </row>
        <row r="194">
          <cell r="A194">
            <v>193</v>
          </cell>
          <cell r="B194" t="str">
            <v>115-2</v>
          </cell>
          <cell r="C194">
            <v>115</v>
          </cell>
          <cell r="D194" t="str">
            <v>渚１丁目第３</v>
          </cell>
          <cell r="F194" t="str">
            <v>北工区</v>
          </cell>
          <cell r="G194" t="str">
            <v>宮渕</v>
          </cell>
          <cell r="K194" t="str">
            <v>2</v>
          </cell>
          <cell r="L194" t="str">
            <v>中継</v>
          </cell>
          <cell r="M194" t="str">
            <v>エバラ㈱</v>
          </cell>
          <cell r="AW194">
            <v>0</v>
          </cell>
          <cell r="AX194">
            <v>0</v>
          </cell>
        </row>
        <row r="195">
          <cell r="A195">
            <v>195</v>
          </cell>
          <cell r="B195" t="str">
            <v>999-17</v>
          </cell>
          <cell r="C195">
            <v>1017</v>
          </cell>
          <cell r="D195" t="str">
            <v>予備機</v>
          </cell>
          <cell r="J195" t="str">
            <v>宮渕高段倉庫右１</v>
          </cell>
          <cell r="M195" t="str">
            <v xml:space="preserve"> 新明和工業㈱</v>
          </cell>
          <cell r="N195" t="str">
            <v>吸込みスクリュー</v>
          </cell>
          <cell r="O195" t="str">
            <v>CW80-P80B</v>
          </cell>
          <cell r="P195" t="str">
            <v>0678-624</v>
          </cell>
          <cell r="R195">
            <v>0.2</v>
          </cell>
          <cell r="S195">
            <v>15</v>
          </cell>
          <cell r="T195">
            <v>2.2000000000000002</v>
          </cell>
          <cell r="U195">
            <v>9.6</v>
          </cell>
          <cell r="V195">
            <v>80</v>
          </cell>
          <cell r="W195">
            <v>70</v>
          </cell>
          <cell r="Z195">
            <v>37993</v>
          </cell>
          <cell r="AC195" t="str">
            <v>ダイシン機電㈱</v>
          </cell>
          <cell r="AM195" t="str">
            <v>H15年度マンホールポンプ場ポンプ補修工事にて購入</v>
          </cell>
          <cell r="AO195" t="str">
            <v>#..\..\..\My Documents\My Pictures\管路担当写真\宮渕浄化センター\宮渕倉庫北\予備CW80 2.2.JPG#</v>
          </cell>
          <cell r="AW195">
            <v>0</v>
          </cell>
          <cell r="AX195">
            <v>0</v>
          </cell>
        </row>
        <row r="196">
          <cell r="A196">
            <v>196</v>
          </cell>
          <cell r="B196" t="str">
            <v>999-18</v>
          </cell>
          <cell r="C196">
            <v>1018</v>
          </cell>
          <cell r="D196" t="str">
            <v>予備機</v>
          </cell>
          <cell r="J196" t="str">
            <v>宮渕高段倉庫右２</v>
          </cell>
          <cell r="M196" t="str">
            <v xml:space="preserve"> 新明和工業㈱</v>
          </cell>
          <cell r="N196" t="str">
            <v>吸込みスクリュー</v>
          </cell>
          <cell r="O196" t="str">
            <v>CW80-P80B</v>
          </cell>
          <cell r="P196" t="str">
            <v>0678-625</v>
          </cell>
          <cell r="R196">
            <v>0.2</v>
          </cell>
          <cell r="S196">
            <v>15</v>
          </cell>
          <cell r="T196">
            <v>1.5</v>
          </cell>
          <cell r="U196">
            <v>9.6</v>
          </cell>
          <cell r="V196">
            <v>80</v>
          </cell>
          <cell r="W196">
            <v>70</v>
          </cell>
          <cell r="Z196">
            <v>37993</v>
          </cell>
          <cell r="AC196" t="str">
            <v>ダイシン機電㈱</v>
          </cell>
          <cell r="AM196" t="str">
            <v>H15年度マンホールポンプ場ポンプ補修工事にて購入</v>
          </cell>
          <cell r="AO196" t="str">
            <v>#..\..\..\My Documents\My Pictures\管路担当写真\宮渕浄化センター\宮渕倉庫北\予備CW80 2.2.JPG#</v>
          </cell>
          <cell r="AW196">
            <v>0</v>
          </cell>
          <cell r="AX196">
            <v>0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材料費テーブル"/>
      <sheetName val="単価"/>
      <sheetName val="人件費"/>
      <sheetName val="Sheet2"/>
      <sheetName val="Sheet3"/>
      <sheetName val="平成１９年度"/>
      <sheetName val="平成１８年度"/>
      <sheetName val="平成１６年度（控え）"/>
      <sheetName val="平成１５年度（控え）⇒Ｈ16年度"/>
      <sheetName val="平成１４年度（控え）"/>
      <sheetName val="平成１３年度（控え）"/>
      <sheetName val="平成１２年度（控え）"/>
      <sheetName val="平成１１年度（控え）"/>
      <sheetName val="平成１０年度（控え）"/>
      <sheetName val="平成９年度 （控え）"/>
      <sheetName val="物件フェーズルール"/>
      <sheetName val="数量・コード表"/>
      <sheetName val="材料費一覧"/>
      <sheetName val="自宅データ積算"/>
      <sheetName val="日付ﾏｽﾀｰ"/>
      <sheetName val="実行予算書 (DEF)"/>
      <sheetName val="WBSリスト"/>
      <sheetName val="H21山形市電子化"/>
      <sheetName val="H21下郷町ＲＲ"/>
      <sheetName val="H21棚倉町ＲＲ"/>
      <sheetName val="H21角田市データ化"/>
      <sheetName val="H21角田市データ化_back"/>
      <sheetName val="H21村田町ＲＲ"/>
      <sheetName val="H21いわき市ＲＲ"/>
      <sheetName val="H21尾花沢市ＲＲ"/>
      <sheetName val="H21白鷹町ＲＲ"/>
      <sheetName val="H21桑折町ＲＲ"/>
      <sheetName val="H21亘理町狭隘"/>
      <sheetName val="H21本宮市ＲＲ統合"/>
      <sheetName val="H21三春町ＲＲ"/>
      <sheetName val="H21山形市RR"/>
      <sheetName val="H21角田市ＲＲ"/>
      <sheetName val="H21多賀城市RR"/>
      <sheetName val="H21二本松市ＲＲ"/>
      <sheetName val="H21南会津町ＲＲ"/>
      <sheetName val="H21柳津町ＲＲ"/>
      <sheetName val="H21相馬市ＲＲ"/>
      <sheetName val="H21鶴岡市温海ＲＲ"/>
      <sheetName val="H21高畠町ＲＲ"/>
      <sheetName val="H21亘理町ＲＲ"/>
      <sheetName val="H21富谷町ＲＲ"/>
      <sheetName val="H21上山市ＲＲ"/>
      <sheetName val="H21中山町橋梁"/>
      <sheetName val="H21中山町ＲＲ"/>
      <sheetName val="H21本宮市ＲＲ"/>
      <sheetName val="H21長井市ＲＲ"/>
      <sheetName val="H21大和町ＲＲ①"/>
      <sheetName val="H21大和町ＲＲ②"/>
      <sheetName val="H21南会津町ＲＲ②"/>
      <sheetName val="H21川崎町ＲＲ"/>
      <sheetName val="H21村田町ＲＲ②"/>
      <sheetName val="H21酒田市ＲＲ"/>
      <sheetName val="H21歌津地区RR"/>
      <sheetName val="石巻市ＲＲ_MD"/>
      <sheetName val="石巻市ＲＲ_DM"/>
    </sheetNames>
    <sheetDataSet>
      <sheetData sheetId="0" refreshError="1">
        <row r="2">
          <cell r="A2">
            <v>1</v>
          </cell>
          <cell r="B2" t="str">
            <v>主任技術者</v>
          </cell>
          <cell r="D2" t="str">
            <v>人日</v>
          </cell>
          <cell r="E2">
            <v>94200</v>
          </cell>
        </row>
        <row r="3">
          <cell r="A3">
            <v>2</v>
          </cell>
          <cell r="B3" t="str">
            <v>技師長</v>
          </cell>
          <cell r="D3" t="str">
            <v>人日</v>
          </cell>
          <cell r="E3">
            <v>62800</v>
          </cell>
        </row>
        <row r="4">
          <cell r="A4">
            <v>3</v>
          </cell>
          <cell r="B4" t="str">
            <v>主任技師</v>
          </cell>
          <cell r="D4" t="str">
            <v>人日</v>
          </cell>
          <cell r="E4">
            <v>52400</v>
          </cell>
        </row>
        <row r="5">
          <cell r="A5">
            <v>4</v>
          </cell>
          <cell r="B5" t="str">
            <v>技師Ａ</v>
          </cell>
          <cell r="D5" t="str">
            <v>人日</v>
          </cell>
          <cell r="E5">
            <v>44300</v>
          </cell>
        </row>
        <row r="6">
          <cell r="A6">
            <v>5</v>
          </cell>
          <cell r="B6" t="str">
            <v>技師Ｂ</v>
          </cell>
          <cell r="D6" t="str">
            <v>人日</v>
          </cell>
          <cell r="E6">
            <v>35600</v>
          </cell>
        </row>
        <row r="7">
          <cell r="A7">
            <v>6</v>
          </cell>
          <cell r="B7" t="str">
            <v>技師Ｃ</v>
          </cell>
          <cell r="D7" t="str">
            <v>人日</v>
          </cell>
          <cell r="E7">
            <v>28700</v>
          </cell>
        </row>
        <row r="8">
          <cell r="A8">
            <v>7</v>
          </cell>
          <cell r="B8" t="str">
            <v>技術員</v>
          </cell>
          <cell r="D8" t="str">
            <v>人日</v>
          </cell>
          <cell r="E8">
            <v>22800</v>
          </cell>
        </row>
        <row r="9">
          <cell r="A9">
            <v>8</v>
          </cell>
          <cell r="B9" t="str">
            <v>測量上級主任技師</v>
          </cell>
          <cell r="D9" t="str">
            <v>人日</v>
          </cell>
          <cell r="E9">
            <v>54300</v>
          </cell>
        </row>
        <row r="10">
          <cell r="A10">
            <v>9</v>
          </cell>
          <cell r="B10" t="str">
            <v>測量主任技師</v>
          </cell>
          <cell r="D10" t="str">
            <v>人日</v>
          </cell>
          <cell r="E10">
            <v>42500</v>
          </cell>
        </row>
        <row r="11">
          <cell r="A11">
            <v>10</v>
          </cell>
          <cell r="B11" t="str">
            <v>測量技師</v>
          </cell>
          <cell r="D11" t="str">
            <v>人日</v>
          </cell>
          <cell r="E11">
            <v>35700</v>
          </cell>
        </row>
        <row r="12">
          <cell r="A12">
            <v>11</v>
          </cell>
          <cell r="B12" t="str">
            <v>測量技師補</v>
          </cell>
          <cell r="D12" t="str">
            <v>人日</v>
          </cell>
          <cell r="E12">
            <v>30300</v>
          </cell>
        </row>
        <row r="13">
          <cell r="A13">
            <v>12</v>
          </cell>
          <cell r="B13" t="str">
            <v>測量助手</v>
          </cell>
          <cell r="D13" t="str">
            <v>人日</v>
          </cell>
          <cell r="E13">
            <v>20500</v>
          </cell>
        </row>
        <row r="14">
          <cell r="A14">
            <v>13</v>
          </cell>
          <cell r="B14" t="str">
            <v>普通作業員</v>
          </cell>
          <cell r="D14" t="str">
            <v>人日</v>
          </cell>
          <cell r="E14">
            <v>15300</v>
          </cell>
        </row>
        <row r="15">
          <cell r="A15">
            <v>14</v>
          </cell>
          <cell r="B15" t="str">
            <v>操縦士</v>
          </cell>
          <cell r="D15" t="str">
            <v>人日</v>
          </cell>
          <cell r="E15">
            <v>46000</v>
          </cell>
        </row>
        <row r="16">
          <cell r="A16">
            <v>15</v>
          </cell>
          <cell r="B16" t="str">
            <v>整備士</v>
          </cell>
          <cell r="D16" t="str">
            <v>人日</v>
          </cell>
          <cell r="E16">
            <v>41100</v>
          </cell>
        </row>
        <row r="17">
          <cell r="A17">
            <v>16</v>
          </cell>
          <cell r="B17" t="str">
            <v>撮影士</v>
          </cell>
          <cell r="D17" t="str">
            <v>人日</v>
          </cell>
          <cell r="E17">
            <v>43700</v>
          </cell>
        </row>
        <row r="18">
          <cell r="A18">
            <v>17</v>
          </cell>
          <cell r="B18" t="str">
            <v>撮影助手</v>
          </cell>
          <cell r="D18" t="str">
            <v>人日</v>
          </cell>
          <cell r="E18">
            <v>25800</v>
          </cell>
        </row>
        <row r="19">
          <cell r="A19">
            <v>18</v>
          </cell>
          <cell r="B19" t="str">
            <v>オペレータ</v>
          </cell>
          <cell r="D19" t="str">
            <v>人日</v>
          </cell>
          <cell r="E19">
            <v>22000</v>
          </cell>
        </row>
        <row r="20">
          <cell r="A20">
            <v>19</v>
          </cell>
          <cell r="B20" t="str">
            <v>パンチャー</v>
          </cell>
          <cell r="D20" t="str">
            <v>人日</v>
          </cell>
          <cell r="E20">
            <v>18400</v>
          </cell>
        </row>
        <row r="21">
          <cell r="A21">
            <v>20</v>
          </cell>
          <cell r="B21" t="str">
            <v>地質調査技師</v>
          </cell>
          <cell r="D21" t="str">
            <v>人日</v>
          </cell>
          <cell r="E21">
            <v>37100</v>
          </cell>
        </row>
        <row r="22">
          <cell r="A22">
            <v>21</v>
          </cell>
          <cell r="B22" t="str">
            <v>主任調査員</v>
          </cell>
          <cell r="D22" t="str">
            <v>人日</v>
          </cell>
          <cell r="E22">
            <v>27700</v>
          </cell>
        </row>
        <row r="23">
          <cell r="A23" t="str">
            <v>NO</v>
          </cell>
          <cell r="B23" t="str">
            <v>機械経費項目</v>
          </cell>
          <cell r="C23" t="str">
            <v>細目</v>
          </cell>
          <cell r="D23" t="str">
            <v>単位</v>
          </cell>
          <cell r="E23" t="str">
            <v>単価</v>
          </cell>
        </row>
        <row r="24">
          <cell r="A24">
            <v>101</v>
          </cell>
          <cell r="B24" t="str">
            <v>飛行機</v>
          </cell>
          <cell r="C24" t="str">
            <v>単発</v>
          </cell>
          <cell r="D24" t="str">
            <v>台時</v>
          </cell>
          <cell r="E24">
            <v>44510</v>
          </cell>
        </row>
        <row r="25">
          <cell r="A25">
            <v>102</v>
          </cell>
          <cell r="B25" t="str">
            <v>飛行機</v>
          </cell>
          <cell r="C25" t="str">
            <v>双発</v>
          </cell>
          <cell r="D25" t="str">
            <v>台時</v>
          </cell>
          <cell r="E25">
            <v>80770</v>
          </cell>
        </row>
        <row r="26">
          <cell r="A26">
            <v>103</v>
          </cell>
          <cell r="B26" t="str">
            <v>航空カメラ</v>
          </cell>
          <cell r="C26" t="str">
            <v>広角</v>
          </cell>
          <cell r="D26" t="str">
            <v>台時</v>
          </cell>
          <cell r="E26">
            <v>29190</v>
          </cell>
        </row>
        <row r="27">
          <cell r="A27">
            <v>104</v>
          </cell>
          <cell r="B27" t="str">
            <v>図化機</v>
          </cell>
          <cell r="C27" t="str">
            <v>二級</v>
          </cell>
          <cell r="D27" t="str">
            <v>台日</v>
          </cell>
          <cell r="E27">
            <v>20830</v>
          </cell>
        </row>
        <row r="28">
          <cell r="A28">
            <v>105</v>
          </cell>
          <cell r="B28" t="str">
            <v>飛行機</v>
          </cell>
          <cell r="C28" t="str">
            <v>単発</v>
          </cell>
          <cell r="D28" t="str">
            <v>台時</v>
          </cell>
          <cell r="E28">
            <v>44510</v>
          </cell>
        </row>
        <row r="29">
          <cell r="A29">
            <v>106</v>
          </cell>
          <cell r="B29" t="str">
            <v>飛行機</v>
          </cell>
          <cell r="C29" t="str">
            <v>双発</v>
          </cell>
          <cell r="D29" t="str">
            <v>台時</v>
          </cell>
          <cell r="E29">
            <v>80770</v>
          </cell>
        </row>
        <row r="30">
          <cell r="A30">
            <v>107</v>
          </cell>
          <cell r="B30" t="str">
            <v>航空カメラ</v>
          </cell>
          <cell r="C30" t="str">
            <v>広角</v>
          </cell>
          <cell r="D30" t="str">
            <v>台時</v>
          </cell>
          <cell r="E30">
            <v>29190</v>
          </cell>
        </row>
        <row r="31">
          <cell r="A31">
            <v>108</v>
          </cell>
          <cell r="B31" t="str">
            <v>図化機</v>
          </cell>
          <cell r="C31" t="str">
            <v>二級</v>
          </cell>
          <cell r="D31" t="str">
            <v>台日</v>
          </cell>
          <cell r="E31">
            <v>20830</v>
          </cell>
        </row>
        <row r="32">
          <cell r="A32">
            <v>109</v>
          </cell>
          <cell r="B32" t="str">
            <v>コンパレータ</v>
          </cell>
          <cell r="C32" t="str">
            <v>双眼</v>
          </cell>
          <cell r="D32" t="str">
            <v>台日</v>
          </cell>
          <cell r="E32">
            <v>13180</v>
          </cell>
        </row>
        <row r="33">
          <cell r="A33">
            <v>110</v>
          </cell>
          <cell r="B33" t="str">
            <v>変位修正機</v>
          </cell>
          <cell r="C33" t="str">
            <v>SEG-VE4E3</v>
          </cell>
          <cell r="D33" t="str">
            <v>台日</v>
          </cell>
          <cell r="E33">
            <v>21240</v>
          </cell>
        </row>
        <row r="34">
          <cell r="A34">
            <v>111</v>
          </cell>
          <cell r="B34" t="str">
            <v>Ｂ４判カメラ</v>
          </cell>
          <cell r="D34" t="str">
            <v>台日</v>
          </cell>
          <cell r="E34">
            <v>560</v>
          </cell>
        </row>
        <row r="35">
          <cell r="A35">
            <v>112</v>
          </cell>
          <cell r="B35" t="str">
            <v>空中写真ﾌｨﾙﾑ現像機</v>
          </cell>
          <cell r="C35" t="str">
            <v>白黒自動</v>
          </cell>
          <cell r="D35" t="str">
            <v>台日</v>
          </cell>
          <cell r="E35">
            <v>6310</v>
          </cell>
        </row>
        <row r="36">
          <cell r="A36">
            <v>113</v>
          </cell>
          <cell r="B36" t="str">
            <v>空中写真引伸機</v>
          </cell>
          <cell r="C36" t="str">
            <v>白黒</v>
          </cell>
          <cell r="D36" t="str">
            <v>台日</v>
          </cell>
          <cell r="E36">
            <v>3340</v>
          </cell>
        </row>
        <row r="37">
          <cell r="A37">
            <v>114</v>
          </cell>
          <cell r="B37" t="str">
            <v>印画紙乾燥機</v>
          </cell>
          <cell r="D37" t="str">
            <v>台日</v>
          </cell>
          <cell r="E37">
            <v>590</v>
          </cell>
        </row>
        <row r="38">
          <cell r="A38">
            <v>115</v>
          </cell>
          <cell r="B38" t="str">
            <v>印画紙現像機</v>
          </cell>
          <cell r="C38" t="str">
            <v>ｶﾗｰ自動</v>
          </cell>
          <cell r="D38" t="str">
            <v>台日</v>
          </cell>
          <cell r="E38">
            <v>4100</v>
          </cell>
        </row>
        <row r="39">
          <cell r="A39">
            <v>116</v>
          </cell>
          <cell r="B39" t="str">
            <v>空中写真密着ﾌﾟﾘﾝﾀｰ</v>
          </cell>
          <cell r="C39" t="str">
            <v>白黒</v>
          </cell>
          <cell r="D39" t="str">
            <v>台日</v>
          </cell>
          <cell r="E39">
            <v>1040</v>
          </cell>
        </row>
        <row r="40">
          <cell r="A40">
            <v>117</v>
          </cell>
          <cell r="B40" t="str">
            <v>ﾌｨﾙﾑ密着ﾌﾟﾘﾝﾀｰ</v>
          </cell>
          <cell r="C40" t="str">
            <v>四六判相当</v>
          </cell>
          <cell r="D40" t="str">
            <v>台日</v>
          </cell>
          <cell r="E40">
            <v>1270</v>
          </cell>
        </row>
        <row r="41">
          <cell r="A41">
            <v>118</v>
          </cell>
          <cell r="B41" t="str">
            <v>点刻機</v>
          </cell>
          <cell r="D41" t="str">
            <v>台日</v>
          </cell>
          <cell r="E41">
            <v>4160</v>
          </cell>
        </row>
        <row r="42">
          <cell r="A42">
            <v>119</v>
          </cell>
          <cell r="B42" t="str">
            <v>トータルステーション</v>
          </cell>
          <cell r="D42" t="str">
            <v>台日</v>
          </cell>
          <cell r="E42">
            <v>1780</v>
          </cell>
        </row>
        <row r="43">
          <cell r="A43">
            <v>120</v>
          </cell>
          <cell r="B43" t="str">
            <v>レベル</v>
          </cell>
          <cell r="D43" t="str">
            <v>台日</v>
          </cell>
          <cell r="E43">
            <v>260</v>
          </cell>
        </row>
        <row r="44">
          <cell r="A44">
            <v>121</v>
          </cell>
          <cell r="B44" t="str">
            <v>中型電子計算機</v>
          </cell>
          <cell r="D44" t="str">
            <v>台時</v>
          </cell>
          <cell r="E44">
            <v>14500</v>
          </cell>
        </row>
        <row r="45">
          <cell r="A45">
            <v>122</v>
          </cell>
          <cell r="B45" t="str">
            <v>座標展開機</v>
          </cell>
          <cell r="D45" t="str">
            <v>台日</v>
          </cell>
          <cell r="E45">
            <v>3380</v>
          </cell>
        </row>
        <row r="46">
          <cell r="A46">
            <v>123</v>
          </cell>
          <cell r="B46" t="str">
            <v>光波測距儀</v>
          </cell>
          <cell r="D46" t="str">
            <v>台日</v>
          </cell>
          <cell r="E46">
            <v>2370</v>
          </cell>
        </row>
        <row r="47">
          <cell r="A47">
            <v>124</v>
          </cell>
          <cell r="B47" t="str">
            <v>座標測定器</v>
          </cell>
          <cell r="D47" t="str">
            <v>台日</v>
          </cell>
          <cell r="E47">
            <v>3380</v>
          </cell>
        </row>
        <row r="48">
          <cell r="A48">
            <v>125</v>
          </cell>
          <cell r="B48" t="str">
            <v>四六版撮影機</v>
          </cell>
          <cell r="D48" t="str">
            <v>台日</v>
          </cell>
          <cell r="E48">
            <v>5790</v>
          </cell>
        </row>
        <row r="49">
          <cell r="A49" t="str">
            <v>NO</v>
          </cell>
          <cell r="B49" t="str">
            <v>材料費項目</v>
          </cell>
          <cell r="C49" t="str">
            <v>細目</v>
          </cell>
          <cell r="D49" t="str">
            <v>単位</v>
          </cell>
          <cell r="E49" t="str">
            <v>単価</v>
          </cell>
        </row>
        <row r="50">
          <cell r="A50">
            <v>201</v>
          </cell>
          <cell r="B50" t="str">
            <v>アルミケント紙</v>
          </cell>
          <cell r="C50" t="str">
            <v>40×49.5×0.3cm</v>
          </cell>
          <cell r="D50" t="str">
            <v>枚</v>
          </cell>
          <cell r="E50">
            <v>736</v>
          </cell>
        </row>
        <row r="51">
          <cell r="A51">
            <v>202</v>
          </cell>
          <cell r="B51" t="str">
            <v>ｶﾗｰﾌｨﾙﾑ</v>
          </cell>
          <cell r="C51" t="str">
            <v>ASA100 35mm×36枚撮</v>
          </cell>
          <cell r="D51" t="str">
            <v>枚</v>
          </cell>
          <cell r="E51">
            <v>576</v>
          </cell>
        </row>
        <row r="52">
          <cell r="A52">
            <v>203</v>
          </cell>
          <cell r="B52" t="str">
            <v>ｶﾗｰﾌｨﾙﾑ</v>
          </cell>
          <cell r="C52" t="str">
            <v>ASA100 35mm×36枚撮</v>
          </cell>
          <cell r="D52" t="str">
            <v>枚</v>
          </cell>
          <cell r="E52">
            <v>576</v>
          </cell>
        </row>
        <row r="53">
          <cell r="A53">
            <v>204</v>
          </cell>
          <cell r="B53" t="str">
            <v>ｸﾛﾅｵﾙｿSﾘｽﾌｨﾙﾑ</v>
          </cell>
          <cell r="C53" t="str">
            <v>CCF-4 24cm×26cm</v>
          </cell>
          <cell r="D53" t="str">
            <v>枚</v>
          </cell>
          <cell r="E53">
            <v>155</v>
          </cell>
        </row>
        <row r="54">
          <cell r="A54">
            <v>205</v>
          </cell>
          <cell r="B54" t="str">
            <v>ケント紙</v>
          </cell>
          <cell r="C54" t="str">
            <v>ｸﾘｰﾑ四六判 180kg</v>
          </cell>
          <cell r="D54" t="str">
            <v>枚</v>
          </cell>
          <cell r="E54">
            <v>277</v>
          </cell>
        </row>
        <row r="55">
          <cell r="A55">
            <v>206</v>
          </cell>
          <cell r="B55" t="str">
            <v>ケント紙</v>
          </cell>
          <cell r="C55" t="str">
            <v>A2判(42cm×59.4cm)</v>
          </cell>
          <cell r="D55" t="str">
            <v>枚</v>
          </cell>
          <cell r="E55">
            <v>82</v>
          </cell>
        </row>
        <row r="56">
          <cell r="A56">
            <v>207</v>
          </cell>
          <cell r="B56" t="str">
            <v>ｺﾝﾀｸﾄﾌｨﾙﾑ</v>
          </cell>
          <cell r="C56" t="str">
            <v>CMF-4 B4判</v>
          </cell>
          <cell r="D56" t="str">
            <v>枚</v>
          </cell>
          <cell r="E56">
            <v>485</v>
          </cell>
        </row>
        <row r="57">
          <cell r="A57">
            <v>208</v>
          </cell>
          <cell r="B57" t="str">
            <v>ｺﾝﾀｸﾄﾌｨﾙﾑ</v>
          </cell>
          <cell r="C57" t="str">
            <v>CMF-4 四六判</v>
          </cell>
          <cell r="D57" t="str">
            <v>枚</v>
          </cell>
          <cell r="E57">
            <v>2499</v>
          </cell>
        </row>
        <row r="58">
          <cell r="A58">
            <v>209</v>
          </cell>
          <cell r="B58" t="str">
            <v>ｾｸｼｮﾝﾎﾟﾘｴｽﾃﾙ</v>
          </cell>
          <cell r="C58" t="str">
            <v>#300SA30 90×10m</v>
          </cell>
          <cell r="D58" t="str">
            <v>枚</v>
          </cell>
          <cell r="E58">
            <v>13680</v>
          </cell>
        </row>
        <row r="59">
          <cell r="A59">
            <v>210</v>
          </cell>
          <cell r="B59" t="str">
            <v>ｾｸｼｮﾝﾎﾟﾘｴｽﾃﾙ</v>
          </cell>
          <cell r="C59" t="str">
            <v>#300SA30 40×10m</v>
          </cell>
          <cell r="D59" t="str">
            <v>枚</v>
          </cell>
          <cell r="E59">
            <v>7220</v>
          </cell>
        </row>
        <row r="60">
          <cell r="A60">
            <v>211</v>
          </cell>
          <cell r="B60" t="str">
            <v>ﾎﾟﾘｴｽﾃﾙﾌｨﾙﾑ</v>
          </cell>
          <cell r="C60" t="str">
            <v>A-300片面ﾏｯﾄ 四六判</v>
          </cell>
          <cell r="D60" t="str">
            <v>枚</v>
          </cell>
          <cell r="E60">
            <v>840</v>
          </cell>
        </row>
        <row r="61">
          <cell r="A61">
            <v>212</v>
          </cell>
          <cell r="B61" t="str">
            <v>ﾎﾟﾘｴｽﾃﾙﾌｨﾙﾑ</v>
          </cell>
          <cell r="C61" t="str">
            <v>A-300片面ﾏｯﾄ</v>
          </cell>
          <cell r="D61" t="str">
            <v>本</v>
          </cell>
          <cell r="E61">
            <v>13600</v>
          </cell>
        </row>
        <row r="62">
          <cell r="A62">
            <v>213</v>
          </cell>
          <cell r="B62" t="str">
            <v>ﾎﾟﾘｴｽﾃﾙﾌｨﾙﾑ</v>
          </cell>
          <cell r="C62" t="str">
            <v>A-400片面ﾏｯﾄ</v>
          </cell>
          <cell r="D62" t="str">
            <v>本</v>
          </cell>
          <cell r="E62">
            <v>18360</v>
          </cell>
        </row>
        <row r="63">
          <cell r="A63">
            <v>214</v>
          </cell>
          <cell r="B63" t="str">
            <v>ﾎﾟﾘｴｽﾃﾙﾌｨﾙﾑ</v>
          </cell>
          <cell r="C63" t="str">
            <v>A-400片面ﾏｯﾄ 四六判</v>
          </cell>
          <cell r="D63" t="str">
            <v>枚</v>
          </cell>
          <cell r="E63">
            <v>1309</v>
          </cell>
        </row>
        <row r="64">
          <cell r="A64">
            <v>215</v>
          </cell>
          <cell r="B64" t="str">
            <v>ﾎﾟﾘｴｽﾃﾙﾌｨﾙﾑ</v>
          </cell>
          <cell r="C64" t="str">
            <v>A-300片面ﾏｯﾄ 四六判</v>
          </cell>
          <cell r="D64" t="str">
            <v>枚</v>
          </cell>
          <cell r="E64">
            <v>840</v>
          </cell>
        </row>
        <row r="65">
          <cell r="A65">
            <v>216</v>
          </cell>
          <cell r="B65" t="str">
            <v>ﾎﾟﾘｴｽﾃﾙﾌｨﾙﾑ</v>
          </cell>
          <cell r="C65" t="str">
            <v>A-300片面ﾏｯﾄ</v>
          </cell>
          <cell r="D65" t="str">
            <v>本</v>
          </cell>
          <cell r="E65">
            <v>13600</v>
          </cell>
        </row>
        <row r="66">
          <cell r="A66">
            <v>217</v>
          </cell>
          <cell r="B66" t="str">
            <v>ﾎﾟﾘｴｽﾃﾙﾌｨﾙﾑ</v>
          </cell>
          <cell r="C66" t="str">
            <v>A-400片面ﾏｯﾄ</v>
          </cell>
          <cell r="D66" t="str">
            <v>本</v>
          </cell>
          <cell r="E66">
            <v>18360</v>
          </cell>
        </row>
        <row r="67">
          <cell r="A67">
            <v>218</v>
          </cell>
          <cell r="B67" t="str">
            <v>ﾎﾟﾘｴｽﾃﾙﾌｨﾙﾑ</v>
          </cell>
          <cell r="C67" t="str">
            <v>A-400片面ﾏｯﾄ 四六判</v>
          </cell>
          <cell r="D67" t="str">
            <v>枚</v>
          </cell>
          <cell r="E67">
            <v>1309</v>
          </cell>
        </row>
        <row r="68">
          <cell r="A68">
            <v>219</v>
          </cell>
          <cell r="B68" t="str">
            <v>ﾌｼﾞWPｶﾗ-ﾍﾟ-ﾊﾟ-</v>
          </cell>
          <cell r="C68" t="str">
            <v>24cm×26cm</v>
          </cell>
          <cell r="D68" t="str">
            <v>枚</v>
          </cell>
          <cell r="E68">
            <v>150</v>
          </cell>
        </row>
        <row r="69">
          <cell r="A69">
            <v>220</v>
          </cell>
          <cell r="B69" t="str">
            <v>ﾌｼﾞﾘｽｵﾙｿﾌｨﾙﾑ</v>
          </cell>
          <cell r="C69" t="str">
            <v>VO-100 B4判</v>
          </cell>
          <cell r="D69" t="str">
            <v>枚</v>
          </cell>
          <cell r="E69">
            <v>295</v>
          </cell>
        </row>
        <row r="70">
          <cell r="A70">
            <v>221</v>
          </cell>
          <cell r="B70" t="str">
            <v>ﾌｼﾞﾘｽｵﾙｿﾌｨﾙﾑ</v>
          </cell>
          <cell r="C70" t="str">
            <v>VO-100 四六判</v>
          </cell>
          <cell r="D70" t="str">
            <v>枚</v>
          </cell>
          <cell r="E70">
            <v>2198</v>
          </cell>
        </row>
        <row r="71">
          <cell r="A71">
            <v>222</v>
          </cell>
          <cell r="B71" t="str">
            <v>ﾌﾟﾛｼﾞｪｸｼｮﾝﾌｨﾙﾑ</v>
          </cell>
          <cell r="C71" t="str">
            <v>FDM-4 四六判</v>
          </cell>
          <cell r="D71" t="str">
            <v>枚</v>
          </cell>
          <cell r="E71">
            <v>1837</v>
          </cell>
        </row>
        <row r="72">
          <cell r="A72">
            <v>223</v>
          </cell>
          <cell r="B72" t="str">
            <v>ベニヤ板</v>
          </cell>
          <cell r="C72" t="str">
            <v>0.4×30×90cm (ﾗﾜﾝ)</v>
          </cell>
          <cell r="D72" t="str">
            <v>枚</v>
          </cell>
          <cell r="E72">
            <v>121</v>
          </cell>
        </row>
        <row r="73">
          <cell r="A73">
            <v>224</v>
          </cell>
          <cell r="B73" t="str">
            <v>角材</v>
          </cell>
          <cell r="C73" t="str">
            <v>6.0×6.0×60cm</v>
          </cell>
          <cell r="D73" t="str">
            <v>本</v>
          </cell>
          <cell r="E73">
            <v>148</v>
          </cell>
        </row>
        <row r="74">
          <cell r="A74">
            <v>225</v>
          </cell>
          <cell r="B74" t="str">
            <v>角材</v>
          </cell>
          <cell r="C74" t="str">
            <v>9.0×9.0×90cm</v>
          </cell>
          <cell r="D74" t="str">
            <v>本</v>
          </cell>
          <cell r="E74">
            <v>502</v>
          </cell>
        </row>
        <row r="75">
          <cell r="A75">
            <v>226</v>
          </cell>
          <cell r="B75" t="str">
            <v>角材</v>
          </cell>
          <cell r="C75" t="str">
            <v>9.0×9.0×400cm 米つが</v>
          </cell>
          <cell r="D75" t="str">
            <v>本</v>
          </cell>
          <cell r="E75">
            <v>1755</v>
          </cell>
        </row>
        <row r="76">
          <cell r="A76">
            <v>227</v>
          </cell>
          <cell r="B76" t="str">
            <v>角材</v>
          </cell>
          <cell r="C76" t="str">
            <v>6.0×6.0×60cm</v>
          </cell>
          <cell r="D76" t="str">
            <v>本</v>
          </cell>
          <cell r="E76">
            <v>148</v>
          </cell>
        </row>
        <row r="77">
          <cell r="A77">
            <v>228</v>
          </cell>
          <cell r="B77" t="str">
            <v>角材</v>
          </cell>
          <cell r="C77" t="str">
            <v>9.0×9.0×90cm</v>
          </cell>
          <cell r="D77" t="str">
            <v>本</v>
          </cell>
          <cell r="E77">
            <v>502</v>
          </cell>
        </row>
        <row r="78">
          <cell r="A78">
            <v>229</v>
          </cell>
          <cell r="B78" t="str">
            <v>角材</v>
          </cell>
          <cell r="C78" t="str">
            <v>9.0×9.0×400cm 米つが</v>
          </cell>
          <cell r="D78" t="str">
            <v>本</v>
          </cell>
          <cell r="E78">
            <v>1755</v>
          </cell>
        </row>
        <row r="79">
          <cell r="A79">
            <v>230</v>
          </cell>
          <cell r="B79" t="str">
            <v>角材</v>
          </cell>
          <cell r="C79" t="str">
            <v>4.5×4.5×90cm</v>
          </cell>
          <cell r="D79" t="str">
            <v>本</v>
          </cell>
          <cell r="E79">
            <v>125</v>
          </cell>
        </row>
        <row r="80">
          <cell r="A80">
            <v>231</v>
          </cell>
          <cell r="B80" t="str">
            <v>角材</v>
          </cell>
          <cell r="C80" t="str">
            <v>9.0×9.0×75cm</v>
          </cell>
          <cell r="D80" t="str">
            <v>本</v>
          </cell>
          <cell r="E80">
            <v>418</v>
          </cell>
        </row>
        <row r="81">
          <cell r="A81">
            <v>232</v>
          </cell>
          <cell r="B81" t="str">
            <v>角材（加工品）</v>
          </cell>
          <cell r="C81" t="str">
            <v>6.0×6.0×200cm</v>
          </cell>
          <cell r="D81" t="str">
            <v>本</v>
          </cell>
          <cell r="E81">
            <v>494</v>
          </cell>
        </row>
        <row r="82">
          <cell r="A82">
            <v>233</v>
          </cell>
          <cell r="B82" t="str">
            <v>角材（加工品）</v>
          </cell>
          <cell r="C82" t="str">
            <v>6.0×6.0×200cm</v>
          </cell>
          <cell r="D82" t="str">
            <v>本</v>
          </cell>
          <cell r="E82">
            <v>494</v>
          </cell>
        </row>
        <row r="83">
          <cell r="A83">
            <v>234</v>
          </cell>
          <cell r="B83" t="str">
            <v>角材（加工品）</v>
          </cell>
          <cell r="C83" t="str">
            <v>6.0×6.0×180cm</v>
          </cell>
          <cell r="D83" t="str">
            <v>本</v>
          </cell>
          <cell r="E83">
            <v>445</v>
          </cell>
        </row>
        <row r="84">
          <cell r="A84">
            <v>235</v>
          </cell>
          <cell r="B84" t="str">
            <v>航空ﾌｨﾙﾑ</v>
          </cell>
          <cell r="C84" t="str">
            <v>HS･SP付24cm×76cm</v>
          </cell>
          <cell r="D84" t="str">
            <v>枚</v>
          </cell>
          <cell r="E84">
            <v>65200</v>
          </cell>
        </row>
        <row r="85">
          <cell r="A85">
            <v>236</v>
          </cell>
          <cell r="B85" t="str">
            <v>航空ﾌｨﾙﾑ</v>
          </cell>
          <cell r="C85" t="str">
            <v>9.5in×200ft</v>
          </cell>
          <cell r="D85" t="str">
            <v>本</v>
          </cell>
          <cell r="E85">
            <v>191995</v>
          </cell>
        </row>
        <row r="86">
          <cell r="A86">
            <v>237</v>
          </cell>
          <cell r="B86" t="str">
            <v>航空ﾌｨﾙﾑ</v>
          </cell>
          <cell r="C86" t="str">
            <v>HS･SP付24cm×76cm</v>
          </cell>
          <cell r="D86" t="str">
            <v>本</v>
          </cell>
          <cell r="E86">
            <v>65200</v>
          </cell>
        </row>
        <row r="87">
          <cell r="A87">
            <v>238</v>
          </cell>
          <cell r="B87" t="str">
            <v>航空ﾌｨﾙﾑ</v>
          </cell>
          <cell r="C87" t="str">
            <v>9.5in×200ft</v>
          </cell>
          <cell r="D87" t="str">
            <v>本</v>
          </cell>
          <cell r="E87">
            <v>191995</v>
          </cell>
        </row>
        <row r="88">
          <cell r="A88">
            <v>239</v>
          </cell>
          <cell r="B88" t="str">
            <v>航空印画紙</v>
          </cell>
          <cell r="C88" t="str">
            <v>引伸用 75cm×75cm</v>
          </cell>
          <cell r="D88" t="str">
            <v>枚</v>
          </cell>
          <cell r="E88">
            <v>1000</v>
          </cell>
        </row>
        <row r="89">
          <cell r="A89">
            <v>240</v>
          </cell>
          <cell r="B89" t="str">
            <v>航空印画紙</v>
          </cell>
          <cell r="C89" t="str">
            <v>密着用(ﾓﾉｸﾛ)24cm×26cm</v>
          </cell>
          <cell r="D89" t="str">
            <v>枚</v>
          </cell>
          <cell r="E89">
            <v>50</v>
          </cell>
        </row>
        <row r="90">
          <cell r="A90">
            <v>241</v>
          </cell>
          <cell r="B90" t="str">
            <v>航空印画紙</v>
          </cell>
          <cell r="C90" t="str">
            <v>引伸用 110.5cm×100cm</v>
          </cell>
          <cell r="D90" t="str">
            <v>枚</v>
          </cell>
          <cell r="E90">
            <v>1175</v>
          </cell>
        </row>
        <row r="91">
          <cell r="A91">
            <v>242</v>
          </cell>
          <cell r="B91" t="str">
            <v>航空印画紙</v>
          </cell>
          <cell r="C91" t="str">
            <v>引伸用 49.5cm×51cm</v>
          </cell>
          <cell r="D91" t="str">
            <v>枚</v>
          </cell>
          <cell r="E91">
            <v>275</v>
          </cell>
        </row>
        <row r="92">
          <cell r="A92">
            <v>243</v>
          </cell>
          <cell r="B92" t="str">
            <v>航空印画紙</v>
          </cell>
          <cell r="C92" t="str">
            <v>引伸用 15cm×15cm</v>
          </cell>
          <cell r="D92" t="str">
            <v>枚</v>
          </cell>
          <cell r="E92">
            <v>36</v>
          </cell>
        </row>
        <row r="93">
          <cell r="A93">
            <v>244</v>
          </cell>
          <cell r="B93" t="str">
            <v>写真植字</v>
          </cell>
          <cell r="C93" t="str">
            <v>#7~#20</v>
          </cell>
          <cell r="D93" t="str">
            <v>字</v>
          </cell>
          <cell r="E93">
            <v>2</v>
          </cell>
        </row>
        <row r="94">
          <cell r="A94">
            <v>245</v>
          </cell>
          <cell r="B94" t="str">
            <v>地形図</v>
          </cell>
          <cell r="C94" t="str">
            <v>二色 1/2.5万 1/5万</v>
          </cell>
          <cell r="D94" t="str">
            <v>枚</v>
          </cell>
          <cell r="E94">
            <v>252</v>
          </cell>
        </row>
        <row r="95">
          <cell r="A95">
            <v>246</v>
          </cell>
          <cell r="B95" t="str">
            <v>地形図</v>
          </cell>
          <cell r="C95" t="str">
            <v>三色 1/2.5万 1/5万</v>
          </cell>
          <cell r="D95" t="str">
            <v>枚</v>
          </cell>
          <cell r="E95">
            <v>262</v>
          </cell>
        </row>
        <row r="96">
          <cell r="A96">
            <v>247</v>
          </cell>
          <cell r="B96" t="str">
            <v>天竺布</v>
          </cell>
          <cell r="C96" t="str">
            <v>0.8×1.0m (白)</v>
          </cell>
          <cell r="D96" t="str">
            <v>枚</v>
          </cell>
          <cell r="E96">
            <v>500</v>
          </cell>
        </row>
        <row r="97">
          <cell r="A97">
            <v>248</v>
          </cell>
          <cell r="B97" t="str">
            <v>板材</v>
          </cell>
          <cell r="C97" t="str">
            <v>1.5×15×400cm 杉</v>
          </cell>
          <cell r="D97" t="str">
            <v>枚</v>
          </cell>
          <cell r="E97">
            <v>628</v>
          </cell>
        </row>
        <row r="98">
          <cell r="A98">
            <v>249</v>
          </cell>
          <cell r="B98" t="str">
            <v>板材</v>
          </cell>
          <cell r="C98" t="str">
            <v>1.2×18×400cm 杉</v>
          </cell>
          <cell r="D98" t="str">
            <v>枚</v>
          </cell>
          <cell r="E98">
            <v>603</v>
          </cell>
        </row>
        <row r="99">
          <cell r="A99">
            <v>250</v>
          </cell>
          <cell r="B99" t="str">
            <v>板材（加工品）</v>
          </cell>
          <cell r="C99" t="str">
            <v>1.2×18×150cm</v>
          </cell>
          <cell r="D99" t="str">
            <v>枚</v>
          </cell>
          <cell r="E99">
            <v>199</v>
          </cell>
        </row>
        <row r="100">
          <cell r="A100">
            <v>251</v>
          </cell>
          <cell r="B100" t="str">
            <v>板材（加工品）</v>
          </cell>
          <cell r="C100" t="str">
            <v>1.2×18×180cm</v>
          </cell>
          <cell r="D100" t="str">
            <v>枚</v>
          </cell>
          <cell r="E100">
            <v>363</v>
          </cell>
        </row>
        <row r="101">
          <cell r="A101">
            <v>252</v>
          </cell>
          <cell r="B101" t="str">
            <v>板材（加工品）</v>
          </cell>
          <cell r="C101" t="str">
            <v>1.2×18×180cm</v>
          </cell>
          <cell r="D101" t="str">
            <v>枚</v>
          </cell>
          <cell r="E101">
            <v>239</v>
          </cell>
        </row>
        <row r="102">
          <cell r="A102">
            <v>253</v>
          </cell>
          <cell r="B102" t="str">
            <v>複写ﾈｶﾞﾌｨﾙﾑ</v>
          </cell>
          <cell r="C102" t="str">
            <v>8in×10inｶﾗｰ</v>
          </cell>
          <cell r="D102" t="str">
            <v>枚</v>
          </cell>
          <cell r="E102">
            <v>1050</v>
          </cell>
        </row>
        <row r="103">
          <cell r="A103">
            <v>254</v>
          </cell>
          <cell r="B103" t="str">
            <v>複写ﾈｶﾞﾌｨﾙﾑ</v>
          </cell>
          <cell r="C103" t="str">
            <v>8in×10inｶﾗｰ</v>
          </cell>
          <cell r="D103" t="str">
            <v>枚</v>
          </cell>
          <cell r="E103">
            <v>1050</v>
          </cell>
        </row>
        <row r="104">
          <cell r="A104">
            <v>255</v>
          </cell>
          <cell r="B104" t="str">
            <v>リスフィルム</v>
          </cell>
          <cell r="D104" t="str">
            <v>枚</v>
          </cell>
          <cell r="E104">
            <v>1978</v>
          </cell>
        </row>
        <row r="105">
          <cell r="A105">
            <v>256</v>
          </cell>
          <cell r="B105" t="str">
            <v>密着用ポジフィルム</v>
          </cell>
          <cell r="D105" t="str">
            <v>枚</v>
          </cell>
          <cell r="E105">
            <v>730</v>
          </cell>
        </row>
        <row r="106">
          <cell r="A106">
            <v>257</v>
          </cell>
          <cell r="B106" t="str">
            <v>陽画感光紙</v>
          </cell>
          <cell r="D106" t="str">
            <v>枚</v>
          </cell>
          <cell r="E106">
            <v>65</v>
          </cell>
        </row>
        <row r="107">
          <cell r="A107">
            <v>258</v>
          </cell>
          <cell r="B107" t="str">
            <v>マイクロフィルム</v>
          </cell>
          <cell r="D107" t="str">
            <v>コマ</v>
          </cell>
          <cell r="E107">
            <v>400</v>
          </cell>
        </row>
        <row r="108">
          <cell r="A108">
            <v>259</v>
          </cell>
          <cell r="B108" t="str">
            <v>コンクリート杭</v>
          </cell>
          <cell r="D108" t="str">
            <v>本</v>
          </cell>
          <cell r="E108">
            <v>3240</v>
          </cell>
        </row>
        <row r="109">
          <cell r="A109">
            <v>260</v>
          </cell>
          <cell r="B109" t="str">
            <v>木杭</v>
          </cell>
          <cell r="D109" t="str">
            <v>本</v>
          </cell>
          <cell r="E109">
            <v>62</v>
          </cell>
        </row>
        <row r="110">
          <cell r="A110">
            <v>261</v>
          </cell>
          <cell r="B110" t="str">
            <v>第二原図</v>
          </cell>
          <cell r="D110" t="str">
            <v>枚</v>
          </cell>
          <cell r="E110">
            <v>4000</v>
          </cell>
        </row>
        <row r="112">
          <cell r="A112">
            <v>309</v>
          </cell>
          <cell r="B112" t="str">
            <v>主任技師</v>
          </cell>
          <cell r="D112" t="str">
            <v>人日</v>
          </cell>
          <cell r="E112">
            <v>41900</v>
          </cell>
        </row>
        <row r="113">
          <cell r="A113">
            <v>310</v>
          </cell>
          <cell r="B113" t="str">
            <v>技師</v>
          </cell>
          <cell r="D113" t="str">
            <v>人日</v>
          </cell>
          <cell r="E113">
            <v>34700</v>
          </cell>
        </row>
        <row r="114">
          <cell r="A114">
            <v>311</v>
          </cell>
          <cell r="B114" t="str">
            <v>技師補</v>
          </cell>
          <cell r="D114" t="str">
            <v>人日</v>
          </cell>
          <cell r="E114">
            <v>29100</v>
          </cell>
        </row>
        <row r="115">
          <cell r="A115">
            <v>312</v>
          </cell>
          <cell r="B115" t="str">
            <v>助手</v>
          </cell>
          <cell r="D115" t="str">
            <v>人日</v>
          </cell>
          <cell r="E115">
            <v>20300</v>
          </cell>
        </row>
        <row r="116">
          <cell r="D116" t="str">
            <v>人日</v>
          </cell>
          <cell r="E116">
            <v>15200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"/>
      <sheetName val="1000"/>
      <sheetName val="2500"/>
      <sheetName val="5000"/>
      <sheetName val="10000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件費表"/>
    </sheetNames>
    <sheetDataSet>
      <sheetData sheetId="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標設置"/>
      <sheetName val="対標撤収"/>
    </sheetNames>
    <sheetDataSet>
      <sheetData sheetId="0"/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Ａ全体計画"/>
      <sheetName val="Ｂ踏査選点"/>
      <sheetName val="Ｃ伐採"/>
      <sheetName val="Ｄ線形決定"/>
      <sheetName val="Ｅ．ＩＰ設置測量"/>
      <sheetName val="Ｆ中心線測量"/>
      <sheetName val="Ｇ仮ＢＭ設置測量"/>
      <sheetName val="Ｈ縦断測量・直接"/>
      <sheetName val="Ｈ縦断測量・間接"/>
      <sheetName val="Ｉ横断測量･直接"/>
      <sheetName val="Ｉ横断測量･間接"/>
      <sheetName val="Ｊ詳細測量"/>
      <sheetName val="Ｋ用地幅杭設置測量1"/>
      <sheetName val="l詳細測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地評価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"/>
      <sheetName val="022"/>
      <sheetName val="018"/>
      <sheetName val="016"/>
      <sheetName val="015"/>
      <sheetName val="ＰＦ工法 (2)"/>
      <sheetName val="工法比較"/>
      <sheetName val="本管数量"/>
      <sheetName val="実施単価"/>
      <sheetName val="ＰＦ工法"/>
      <sheetName val="ＰＦ単価"/>
      <sheetName val="表紙"/>
      <sheetName val="総括情報"/>
      <sheetName val="工事金"/>
      <sheetName val="内訳書"/>
      <sheetName val="事前調査工"/>
      <sheetName val="安全費"/>
      <sheetName val="警備員の算定"/>
      <sheetName val="附帯工"/>
      <sheetName val="取付数量"/>
      <sheetName val="ＩＮＰ単価 "/>
      <sheetName val="ＩＮＰ工法"/>
      <sheetName val="ＩＣＰ単価"/>
      <sheetName val="ＩＣＰ工法"/>
      <sheetName val="ＩＣＰ（ガ）単価"/>
      <sheetName val="ＩＣＰ工法（ガ）"/>
      <sheetName val="ＳＺ単価"/>
      <sheetName val="SZ工法"/>
      <sheetName val="ΩＬ(R)単価 "/>
      <sheetName val="ΩＬ(R)工法 "/>
      <sheetName val="ALZ単価"/>
      <sheetName val="ALZ工法"/>
      <sheetName val="FFT-S単価"/>
      <sheetName val="FFT-S工法"/>
      <sheetName val="ＥＸ単価"/>
      <sheetName val="ＥＸ工法 "/>
      <sheetName val="取付管ＩＣＰ工法"/>
      <sheetName val="管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表紙"/>
      <sheetName val="工事金"/>
      <sheetName val="総括情報"/>
      <sheetName val="内訳書"/>
      <sheetName val="事前調査工"/>
      <sheetName val="本管更生工No1"/>
      <sheetName val="本管更生工No2"/>
      <sheetName val="本管更生工No3"/>
      <sheetName val="取付管更生工"/>
      <sheetName val="水替工"/>
      <sheetName val="安全費"/>
      <sheetName val="技術管理費"/>
      <sheetName val="取付数量"/>
      <sheetName val="取付数量(参考）"/>
      <sheetName val="実施単価"/>
      <sheetName val="工法単価"/>
      <sheetName val="管厚ＳＺ"/>
      <sheetName val="作業時間別集計"/>
      <sheetName val="本管数量－"/>
      <sheetName val="管厚ICP"/>
      <sheetName val="取付数量－ＳＺ"/>
      <sheetName val="監督員通知書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鏡"/>
      <sheetName val="事業計画"/>
      <sheetName val="内訳総括"/>
      <sheetName val="地番修正"/>
      <sheetName val="家屋調査"/>
      <sheetName val="公図"/>
      <sheetName val="補正ﾃﾞｰﾀ"/>
      <sheetName val="本体変更"/>
      <sheetName val="直人 (2)"/>
      <sheetName val="ＲＵＮ構築"/>
      <sheetName val="直人 (3)"/>
      <sheetName val="ﾊｰﾄﾞ･ｿﾌﾄ (3)"/>
      <sheetName val="本体のみ"/>
      <sheetName val="ﾊｰﾄﾞ･ｿﾌﾄ (4)"/>
      <sheetName val="カラー撮影"/>
      <sheetName val="写真図"/>
      <sheetName val="地番図修正"/>
      <sheetName val="公図等修正"/>
      <sheetName val="家屋 (2)"/>
      <sheetName val="客体３"/>
      <sheetName val="評価補正H13"/>
      <sheetName val="評価補正H14"/>
      <sheetName val="補正（雑）"/>
      <sheetName val="写真図入力"/>
      <sheetName val="撮影計画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地評価"/>
      <sheetName val="Sheet1"/>
    </sheetNames>
    <sheetDataSet>
      <sheetData sheetId="0">
        <row r="87">
          <cell r="H87">
            <v>720</v>
          </cell>
        </row>
        <row r="109">
          <cell r="H109">
            <v>89788</v>
          </cell>
        </row>
        <row r="131">
          <cell r="H131">
            <v>3820</v>
          </cell>
        </row>
        <row r="153">
          <cell r="H153">
            <v>92110</v>
          </cell>
        </row>
        <row r="175">
          <cell r="H175">
            <v>4315</v>
          </cell>
        </row>
        <row r="197">
          <cell r="H197">
            <v>319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かがみ "/>
      <sheetName val="内訳書"/>
      <sheetName val="計画準備"/>
      <sheetName val="縮図500→1000縮小"/>
      <sheetName val="縮図2500→10000編集"/>
      <sheetName val="新規1000原図作成"/>
      <sheetName val="縮図2500→10000製図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審査書"/>
      <sheetName val="計算書"/>
      <sheetName val="内訳"/>
      <sheetName val="監督員通知書"/>
      <sheetName val="表紙"/>
      <sheetName val="工事金"/>
      <sheetName val="総括情報"/>
      <sheetName val="内訳書"/>
      <sheetName val="作業時間別集計"/>
      <sheetName val="本管更生工500"/>
      <sheetName val="附帯工(昼)"/>
      <sheetName val="附帯工(夜)"/>
      <sheetName val="本管数量"/>
      <sheetName val="取付数量"/>
      <sheetName val="実施単価"/>
      <sheetName val="工法単価"/>
      <sheetName val="管厚ＳＺ"/>
      <sheetName val="管厚ICP"/>
      <sheetName val="取付管工法－SZ"/>
      <sheetName val="取付数量－Ｓ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1"/>
    </sheetNames>
    <sheetDataSet>
      <sheetData sheetId="0">
        <row r="1">
          <cell r="B1" t="str">
            <v>人件費項目</v>
          </cell>
          <cell r="C1" t="str">
            <v>細目</v>
          </cell>
          <cell r="D1" t="str">
            <v>単位</v>
          </cell>
          <cell r="E1" t="str">
            <v>単価</v>
          </cell>
        </row>
        <row r="2">
          <cell r="B2" t="str">
            <v>主任技術者</v>
          </cell>
          <cell r="D2" t="str">
            <v>人</v>
          </cell>
          <cell r="E2">
            <v>75500</v>
          </cell>
        </row>
        <row r="3">
          <cell r="B3" t="str">
            <v>技師長</v>
          </cell>
          <cell r="D3" t="str">
            <v>人</v>
          </cell>
          <cell r="E3">
            <v>61700</v>
          </cell>
        </row>
        <row r="4">
          <cell r="B4" t="str">
            <v>主任技師</v>
          </cell>
          <cell r="D4" t="str">
            <v>人</v>
          </cell>
          <cell r="E4">
            <v>53700</v>
          </cell>
        </row>
        <row r="5">
          <cell r="B5" t="str">
            <v>技師Ａ</v>
          </cell>
          <cell r="D5" t="str">
            <v>人</v>
          </cell>
          <cell r="E5">
            <v>46100</v>
          </cell>
        </row>
        <row r="6">
          <cell r="B6" t="str">
            <v>技師Ｂ</v>
          </cell>
          <cell r="D6" t="str">
            <v>人</v>
          </cell>
          <cell r="E6">
            <v>37600</v>
          </cell>
        </row>
        <row r="7">
          <cell r="B7" t="str">
            <v>技師Ｃ</v>
          </cell>
          <cell r="D7" t="str">
            <v>人</v>
          </cell>
          <cell r="E7">
            <v>31000</v>
          </cell>
        </row>
        <row r="8">
          <cell r="B8" t="str">
            <v>技術員</v>
          </cell>
          <cell r="D8" t="str">
            <v>人</v>
          </cell>
          <cell r="E8">
            <v>25100</v>
          </cell>
        </row>
        <row r="9">
          <cell r="B9" t="str">
            <v>測量上級主任技師</v>
          </cell>
          <cell r="D9" t="str">
            <v>人</v>
          </cell>
          <cell r="E9">
            <v>53500</v>
          </cell>
        </row>
        <row r="10">
          <cell r="B10" t="str">
            <v>測量主任技師</v>
          </cell>
          <cell r="D10" t="str">
            <v>人</v>
          </cell>
          <cell r="E10">
            <v>44700</v>
          </cell>
        </row>
        <row r="11">
          <cell r="B11" t="str">
            <v>測量技師</v>
          </cell>
          <cell r="D11" t="str">
            <v>人</v>
          </cell>
          <cell r="E11">
            <v>35400</v>
          </cell>
        </row>
        <row r="12">
          <cell r="B12" t="str">
            <v>測量技師補</v>
          </cell>
          <cell r="D12" t="str">
            <v>人</v>
          </cell>
          <cell r="E12">
            <v>29700</v>
          </cell>
        </row>
        <row r="13">
          <cell r="B13" t="str">
            <v>測量助手</v>
          </cell>
          <cell r="D13" t="str">
            <v>人</v>
          </cell>
          <cell r="E13">
            <v>20600</v>
          </cell>
        </row>
        <row r="14">
          <cell r="B14" t="str">
            <v>普通作業員</v>
          </cell>
          <cell r="D14" t="str">
            <v>人</v>
          </cell>
          <cell r="E14">
            <v>15200</v>
          </cell>
        </row>
        <row r="15">
          <cell r="B15" t="str">
            <v>操縦士</v>
          </cell>
          <cell r="D15" t="str">
            <v>人</v>
          </cell>
          <cell r="E15">
            <v>45400</v>
          </cell>
        </row>
        <row r="16">
          <cell r="B16" t="str">
            <v>整備士</v>
          </cell>
          <cell r="D16" t="str">
            <v>人</v>
          </cell>
          <cell r="E16">
            <v>40400</v>
          </cell>
        </row>
        <row r="17">
          <cell r="B17" t="str">
            <v>撮影士</v>
          </cell>
          <cell r="D17" t="str">
            <v>人</v>
          </cell>
          <cell r="E17">
            <v>44000</v>
          </cell>
        </row>
        <row r="18">
          <cell r="B18" t="str">
            <v>撮影助手</v>
          </cell>
          <cell r="D18" t="str">
            <v>人</v>
          </cell>
          <cell r="E18">
            <v>26400</v>
          </cell>
        </row>
        <row r="19">
          <cell r="B19" t="str">
            <v>オペレータ</v>
          </cell>
          <cell r="D19" t="str">
            <v>人</v>
          </cell>
          <cell r="E19">
            <v>21300</v>
          </cell>
        </row>
        <row r="20">
          <cell r="B20" t="str">
            <v>パンチャー</v>
          </cell>
          <cell r="D20" t="str">
            <v>人</v>
          </cell>
          <cell r="E20">
            <v>17700</v>
          </cell>
        </row>
        <row r="21">
          <cell r="B21" t="str">
            <v>地質調査技師</v>
          </cell>
          <cell r="D21" t="str">
            <v>人</v>
          </cell>
          <cell r="E21">
            <v>36600</v>
          </cell>
        </row>
        <row r="22">
          <cell r="B22" t="str">
            <v>主任地質調査員</v>
          </cell>
          <cell r="D22" t="str">
            <v>人</v>
          </cell>
          <cell r="E22">
            <v>29100</v>
          </cell>
        </row>
        <row r="23">
          <cell r="B23" t="str">
            <v>地質調査員</v>
          </cell>
          <cell r="D23" t="str">
            <v>人</v>
          </cell>
          <cell r="E23">
            <v>23000</v>
          </cell>
        </row>
        <row r="24">
          <cell r="B24" t="str">
            <v>機械経費項目</v>
          </cell>
          <cell r="C24" t="str">
            <v>細目</v>
          </cell>
          <cell r="D24" t="str">
            <v>単位</v>
          </cell>
          <cell r="E24" t="str">
            <v>単価</v>
          </cell>
        </row>
        <row r="25">
          <cell r="B25" t="str">
            <v>飛行機</v>
          </cell>
          <cell r="C25" t="str">
            <v>単発</v>
          </cell>
          <cell r="D25" t="str">
            <v>台時</v>
          </cell>
          <cell r="E25">
            <v>53270</v>
          </cell>
        </row>
        <row r="26">
          <cell r="B26" t="str">
            <v>飛行機</v>
          </cell>
          <cell r="C26" t="str">
            <v>双発</v>
          </cell>
          <cell r="D26" t="str">
            <v>台時</v>
          </cell>
          <cell r="E26">
            <v>73810</v>
          </cell>
        </row>
        <row r="27">
          <cell r="B27" t="str">
            <v>空中写真カメラ</v>
          </cell>
          <cell r="C27" t="str">
            <v>広角</v>
          </cell>
          <cell r="D27" t="str">
            <v>台時</v>
          </cell>
          <cell r="E27">
            <v>39180</v>
          </cell>
        </row>
        <row r="28">
          <cell r="B28" t="str">
            <v>図化機</v>
          </cell>
          <cell r="C28" t="str">
            <v>二級</v>
          </cell>
          <cell r="D28" t="str">
            <v>台日</v>
          </cell>
          <cell r="E28">
            <v>22900</v>
          </cell>
        </row>
        <row r="29">
          <cell r="B29" t="str">
            <v>飛行機</v>
          </cell>
          <cell r="C29" t="str">
            <v>単発</v>
          </cell>
          <cell r="D29" t="str">
            <v>台時</v>
          </cell>
          <cell r="E29">
            <v>53270</v>
          </cell>
        </row>
        <row r="30">
          <cell r="B30" t="str">
            <v>飛行機</v>
          </cell>
          <cell r="C30" t="str">
            <v>双発</v>
          </cell>
          <cell r="D30" t="str">
            <v>台時</v>
          </cell>
          <cell r="E30">
            <v>73810</v>
          </cell>
        </row>
        <row r="31">
          <cell r="B31" t="str">
            <v>航空カメラ</v>
          </cell>
          <cell r="C31" t="str">
            <v>広角</v>
          </cell>
          <cell r="D31" t="str">
            <v>台時</v>
          </cell>
          <cell r="E31">
            <v>39180</v>
          </cell>
        </row>
        <row r="32">
          <cell r="B32" t="str">
            <v>図化機</v>
          </cell>
          <cell r="C32" t="str">
            <v>二級</v>
          </cell>
          <cell r="D32" t="str">
            <v>台日</v>
          </cell>
          <cell r="E32">
            <v>22900</v>
          </cell>
        </row>
        <row r="33">
          <cell r="B33" t="str">
            <v>コンパレータ</v>
          </cell>
          <cell r="C33" t="str">
            <v>双眼</v>
          </cell>
          <cell r="D33" t="str">
            <v>台日</v>
          </cell>
          <cell r="E33">
            <v>10810</v>
          </cell>
        </row>
        <row r="34">
          <cell r="B34" t="str">
            <v>変位修正機</v>
          </cell>
          <cell r="C34" t="str">
            <v>SEG-VE4E3</v>
          </cell>
          <cell r="D34" t="str">
            <v>台日</v>
          </cell>
          <cell r="E34">
            <v>21240</v>
          </cell>
        </row>
        <row r="35">
          <cell r="B35" t="str">
            <v>Ｂ４判カメラ</v>
          </cell>
          <cell r="D35" t="str">
            <v>台日</v>
          </cell>
          <cell r="E35">
            <v>690</v>
          </cell>
        </row>
        <row r="36">
          <cell r="B36" t="str">
            <v>空中写真ﾌｨﾙﾑ現像機</v>
          </cell>
          <cell r="C36" t="str">
            <v>白黒自動</v>
          </cell>
          <cell r="D36" t="str">
            <v>台日</v>
          </cell>
          <cell r="E36">
            <v>11300</v>
          </cell>
        </row>
        <row r="37">
          <cell r="B37" t="str">
            <v>空中写真ﾌｨﾙﾑ現像機</v>
          </cell>
          <cell r="C37" t="str">
            <v>ｶﾗｰ自動</v>
          </cell>
          <cell r="D37" t="str">
            <v>台日</v>
          </cell>
          <cell r="E37">
            <v>29810</v>
          </cell>
        </row>
        <row r="38">
          <cell r="B38" t="str">
            <v>空中写真引伸機</v>
          </cell>
          <cell r="C38" t="str">
            <v>白黒</v>
          </cell>
          <cell r="D38" t="str">
            <v>台日</v>
          </cell>
          <cell r="E38">
            <v>7250</v>
          </cell>
        </row>
        <row r="39">
          <cell r="B39" t="str">
            <v>空中写真引伸機</v>
          </cell>
          <cell r="C39" t="str">
            <v>ｶﾗｰ</v>
          </cell>
          <cell r="D39" t="str">
            <v>台日</v>
          </cell>
          <cell r="E39">
            <v>12160</v>
          </cell>
        </row>
        <row r="40">
          <cell r="B40" t="str">
            <v>印画紙乾燥機</v>
          </cell>
          <cell r="D40" t="str">
            <v>台日</v>
          </cell>
          <cell r="E40">
            <v>470</v>
          </cell>
        </row>
        <row r="41">
          <cell r="B41" t="str">
            <v>印画紙現像機</v>
          </cell>
          <cell r="C41" t="str">
            <v>ｶﾗｰ自動</v>
          </cell>
          <cell r="D41" t="str">
            <v>台日</v>
          </cell>
          <cell r="E41">
            <v>4530</v>
          </cell>
        </row>
        <row r="42">
          <cell r="B42" t="str">
            <v>密着ﾌﾟﾘﾝﾀｰ</v>
          </cell>
          <cell r="C42" t="str">
            <v>白黒</v>
          </cell>
          <cell r="D42" t="str">
            <v>台日</v>
          </cell>
          <cell r="E42">
            <v>2070</v>
          </cell>
        </row>
        <row r="43">
          <cell r="B43" t="str">
            <v>ﾌｨﾙﾑ密着ﾌﾟﾘﾝﾀｰ</v>
          </cell>
          <cell r="C43" t="str">
            <v>四六判相当</v>
          </cell>
          <cell r="D43" t="str">
            <v>台日</v>
          </cell>
          <cell r="E43">
            <v>1580</v>
          </cell>
        </row>
        <row r="44">
          <cell r="B44" t="str">
            <v>点刻機</v>
          </cell>
          <cell r="D44" t="str">
            <v>台日</v>
          </cell>
          <cell r="E44">
            <v>3710</v>
          </cell>
        </row>
        <row r="45">
          <cell r="B45" t="str">
            <v>トータルステーション</v>
          </cell>
          <cell r="C45" t="str">
            <v>３級経緯儀</v>
          </cell>
          <cell r="D45" t="str">
            <v>台日</v>
          </cell>
          <cell r="E45">
            <v>2730</v>
          </cell>
        </row>
        <row r="46">
          <cell r="B46" t="str">
            <v>レベル</v>
          </cell>
          <cell r="D46" t="str">
            <v>台日</v>
          </cell>
          <cell r="E46">
            <v>380</v>
          </cell>
        </row>
        <row r="47">
          <cell r="B47" t="str">
            <v>中型電子計算機</v>
          </cell>
          <cell r="D47" t="str">
            <v>台時</v>
          </cell>
          <cell r="E47">
            <v>14500</v>
          </cell>
        </row>
        <row r="48">
          <cell r="B48" t="str">
            <v>座標展開機</v>
          </cell>
          <cell r="D48" t="str">
            <v>台日</v>
          </cell>
          <cell r="E48">
            <v>2930</v>
          </cell>
        </row>
        <row r="49">
          <cell r="B49" t="str">
            <v>光波測距儀</v>
          </cell>
          <cell r="D49" t="str">
            <v>台日</v>
          </cell>
          <cell r="E49">
            <v>2270</v>
          </cell>
        </row>
        <row r="50">
          <cell r="B50" t="str">
            <v>座標測定器</v>
          </cell>
          <cell r="D50" t="str">
            <v>台日</v>
          </cell>
          <cell r="E50">
            <v>3380</v>
          </cell>
        </row>
        <row r="51">
          <cell r="B51" t="str">
            <v>大型製版カメラ</v>
          </cell>
          <cell r="D51" t="str">
            <v>台日</v>
          </cell>
          <cell r="E51">
            <v>10110</v>
          </cell>
        </row>
        <row r="52">
          <cell r="B52" t="str">
            <v>材料費項目</v>
          </cell>
          <cell r="C52" t="str">
            <v>細目</v>
          </cell>
          <cell r="D52" t="str">
            <v>単位</v>
          </cell>
          <cell r="E52" t="str">
            <v>単価</v>
          </cell>
        </row>
        <row r="53">
          <cell r="B53" t="str">
            <v>アルミケント紙</v>
          </cell>
          <cell r="C53" t="str">
            <v>40×49.5×0.3cm</v>
          </cell>
          <cell r="D53" t="str">
            <v>枚</v>
          </cell>
          <cell r="E53">
            <v>736</v>
          </cell>
        </row>
        <row r="54">
          <cell r="B54" t="str">
            <v>ｶﾗｰﾌｨﾙﾑ</v>
          </cell>
          <cell r="C54" t="str">
            <v>ASA100 35mm×36枚撮</v>
          </cell>
          <cell r="D54" t="str">
            <v>枚</v>
          </cell>
          <cell r="E54">
            <v>576</v>
          </cell>
        </row>
        <row r="55">
          <cell r="B55" t="str">
            <v>ｶﾗｰﾌｨﾙﾑ</v>
          </cell>
          <cell r="C55" t="str">
            <v>ASA100 35mm×36枚撮</v>
          </cell>
          <cell r="D55" t="str">
            <v>枚</v>
          </cell>
          <cell r="E55">
            <v>576</v>
          </cell>
        </row>
        <row r="56">
          <cell r="B56" t="str">
            <v>ｸﾛﾅｵﾙｿSﾘｽﾌｨﾙﾑ</v>
          </cell>
          <cell r="C56" t="str">
            <v>CCF-4 24cm×26cm</v>
          </cell>
          <cell r="D56" t="str">
            <v>枚</v>
          </cell>
          <cell r="E56">
            <v>155</v>
          </cell>
        </row>
        <row r="57">
          <cell r="B57" t="str">
            <v>ケント紙</v>
          </cell>
          <cell r="C57" t="str">
            <v>ｸﾘｰﾑ四六判 180kg</v>
          </cell>
          <cell r="D57" t="str">
            <v>枚</v>
          </cell>
          <cell r="E57">
            <v>277</v>
          </cell>
        </row>
        <row r="58">
          <cell r="B58" t="str">
            <v>ケント紙</v>
          </cell>
          <cell r="C58" t="str">
            <v>A2判(42cm×59.4cm)</v>
          </cell>
          <cell r="D58" t="str">
            <v>枚</v>
          </cell>
          <cell r="E58">
            <v>147</v>
          </cell>
        </row>
        <row r="59">
          <cell r="B59" t="str">
            <v>ｺﾝﾀｸﾄﾌｨﾙﾑ</v>
          </cell>
          <cell r="C59" t="str">
            <v>CMF-4 B4判</v>
          </cell>
          <cell r="D59" t="str">
            <v>枚</v>
          </cell>
          <cell r="E59">
            <v>485</v>
          </cell>
        </row>
        <row r="60">
          <cell r="B60" t="str">
            <v>ｺﾝﾀｸﾄﾌｨﾙﾑ</v>
          </cell>
          <cell r="C60" t="str">
            <v>CMF-4 四六判</v>
          </cell>
          <cell r="D60" t="str">
            <v>枚</v>
          </cell>
          <cell r="E60">
            <v>2499</v>
          </cell>
        </row>
        <row r="61">
          <cell r="B61" t="str">
            <v>ｾｸｼｮﾝﾎﾟﾘｴｽﾃﾙ</v>
          </cell>
          <cell r="C61" t="str">
            <v>#300SA30 90×10m</v>
          </cell>
          <cell r="D61" t="str">
            <v>枚</v>
          </cell>
          <cell r="E61">
            <v>13680</v>
          </cell>
        </row>
        <row r="62">
          <cell r="B62" t="str">
            <v>ｾｸｼｮﾝﾎﾟﾘｴｽﾃﾙ</v>
          </cell>
          <cell r="C62" t="str">
            <v>#300SA30 40×10m</v>
          </cell>
          <cell r="D62" t="str">
            <v>枚</v>
          </cell>
          <cell r="E62">
            <v>7220</v>
          </cell>
        </row>
        <row r="63">
          <cell r="B63" t="str">
            <v>ﾎﾟﾘｴｽﾃﾙﾌｨﾙﾑ</v>
          </cell>
          <cell r="C63" t="str">
            <v>A-300片面ﾏｯﾄ 四六判</v>
          </cell>
          <cell r="D63" t="str">
            <v>枚</v>
          </cell>
          <cell r="E63">
            <v>989</v>
          </cell>
        </row>
        <row r="64">
          <cell r="B64" t="str">
            <v>ﾎﾟﾘｴｽﾃﾙﾌｨﾙﾑ</v>
          </cell>
          <cell r="C64" t="str">
            <v>A-300片面ﾏｯﾄ</v>
          </cell>
          <cell r="D64" t="str">
            <v>本</v>
          </cell>
          <cell r="E64">
            <v>13600</v>
          </cell>
        </row>
        <row r="65">
          <cell r="B65" t="str">
            <v>ﾎﾟﾘｴｽﾃﾙﾌｨﾙﾑ</v>
          </cell>
          <cell r="C65" t="str">
            <v>A-400片面ﾏｯﾄ</v>
          </cell>
          <cell r="D65" t="str">
            <v>本</v>
          </cell>
          <cell r="E65">
            <v>18360</v>
          </cell>
        </row>
        <row r="66">
          <cell r="B66" t="str">
            <v>ﾎﾟﾘｴｽﾃﾙﾌｨﾙﾑ</v>
          </cell>
          <cell r="C66" t="str">
            <v>A-400片面ﾏｯﾄ 四六判</v>
          </cell>
          <cell r="D66" t="str">
            <v>枚</v>
          </cell>
          <cell r="E66">
            <v>1309</v>
          </cell>
        </row>
        <row r="67">
          <cell r="B67" t="str">
            <v>ﾎﾟﾘｴｽﾃﾙﾌｨﾙﾑ</v>
          </cell>
          <cell r="C67" t="str">
            <v>A-300片面ﾏｯﾄ 四六判</v>
          </cell>
          <cell r="D67" t="str">
            <v>枚</v>
          </cell>
          <cell r="E67">
            <v>840</v>
          </cell>
        </row>
        <row r="68">
          <cell r="B68" t="str">
            <v>ﾎﾟﾘｴｽﾃﾙﾌｨﾙﾑ</v>
          </cell>
          <cell r="C68" t="str">
            <v>A-300片面ﾏｯﾄ</v>
          </cell>
          <cell r="D68" t="str">
            <v>本</v>
          </cell>
          <cell r="E68">
            <v>13600</v>
          </cell>
        </row>
        <row r="69">
          <cell r="B69" t="str">
            <v>ﾎﾟﾘｴｽﾃﾙﾌｨﾙﾑ</v>
          </cell>
          <cell r="C69" t="str">
            <v>A-400片面ﾏｯﾄ</v>
          </cell>
          <cell r="D69" t="str">
            <v>本</v>
          </cell>
          <cell r="E69">
            <v>18360</v>
          </cell>
        </row>
        <row r="70">
          <cell r="B70" t="str">
            <v>ﾎﾟﾘｴｽﾃﾙﾌｨﾙﾑ</v>
          </cell>
          <cell r="C70" t="str">
            <v>A-400片面ﾏｯﾄ 四六判</v>
          </cell>
          <cell r="D70" t="str">
            <v>枚</v>
          </cell>
          <cell r="E70">
            <v>1309</v>
          </cell>
        </row>
        <row r="71">
          <cell r="B71" t="str">
            <v>ﾌｼﾞWPｶﾗ-ﾍﾟ-ﾊﾟ-</v>
          </cell>
          <cell r="C71" t="str">
            <v>24cm×26cm</v>
          </cell>
          <cell r="D71" t="str">
            <v>枚</v>
          </cell>
          <cell r="E71">
            <v>150</v>
          </cell>
        </row>
        <row r="72">
          <cell r="B72" t="str">
            <v>ﾌｼﾞﾘｽｵﾙｿﾌｨﾙﾑ</v>
          </cell>
          <cell r="C72" t="str">
            <v>VO-100 B4判</v>
          </cell>
          <cell r="D72" t="str">
            <v>枚</v>
          </cell>
          <cell r="E72">
            <v>295</v>
          </cell>
        </row>
        <row r="73">
          <cell r="B73" t="str">
            <v>ﾌｼﾞﾘｽｵﾙｿﾌｨﾙﾑ</v>
          </cell>
          <cell r="C73" t="str">
            <v>VO-100 四六判</v>
          </cell>
          <cell r="D73" t="str">
            <v>枚</v>
          </cell>
          <cell r="E73">
            <v>2198</v>
          </cell>
        </row>
        <row r="74">
          <cell r="B74" t="str">
            <v>ﾌﾟﾛｼﾞｪｸｼｮﾝﾌｨﾙﾑ</v>
          </cell>
          <cell r="C74" t="str">
            <v>FDM-4 四六判</v>
          </cell>
          <cell r="D74" t="str">
            <v>枚</v>
          </cell>
          <cell r="E74">
            <v>1837</v>
          </cell>
        </row>
        <row r="75">
          <cell r="B75" t="str">
            <v>ベニヤ板</v>
          </cell>
          <cell r="C75" t="str">
            <v>0.4×30×90cm (ﾗﾜﾝ)</v>
          </cell>
          <cell r="D75" t="str">
            <v>枚</v>
          </cell>
          <cell r="E75">
            <v>112</v>
          </cell>
        </row>
        <row r="76">
          <cell r="B76" t="str">
            <v>角材</v>
          </cell>
          <cell r="C76" t="str">
            <v>6.0×6.0×60cm</v>
          </cell>
          <cell r="D76" t="str">
            <v>本</v>
          </cell>
          <cell r="E76">
            <v>148</v>
          </cell>
        </row>
        <row r="77">
          <cell r="B77" t="str">
            <v>角材</v>
          </cell>
          <cell r="C77" t="str">
            <v>9.0×9.0×90cm</v>
          </cell>
          <cell r="D77" t="str">
            <v>本</v>
          </cell>
          <cell r="E77">
            <v>502</v>
          </cell>
        </row>
        <row r="78">
          <cell r="B78" t="str">
            <v>角材</v>
          </cell>
          <cell r="C78" t="str">
            <v>9.0×9.0×400cm 米つが</v>
          </cell>
          <cell r="D78" t="str">
            <v>本</v>
          </cell>
          <cell r="E78">
            <v>1755</v>
          </cell>
        </row>
        <row r="79">
          <cell r="B79" t="str">
            <v>角材</v>
          </cell>
          <cell r="C79" t="str">
            <v>6.0×6.0×60cm</v>
          </cell>
          <cell r="D79" t="str">
            <v>本</v>
          </cell>
          <cell r="E79">
            <v>148</v>
          </cell>
        </row>
        <row r="80">
          <cell r="B80" t="str">
            <v>角材</v>
          </cell>
          <cell r="C80" t="str">
            <v>9.0×9.0×90cm</v>
          </cell>
          <cell r="D80" t="str">
            <v>本</v>
          </cell>
          <cell r="E80">
            <v>502</v>
          </cell>
        </row>
        <row r="81">
          <cell r="B81" t="str">
            <v>角材</v>
          </cell>
          <cell r="C81" t="str">
            <v>9.0×9.0×400cm 米つが</v>
          </cell>
          <cell r="D81" t="str">
            <v>本</v>
          </cell>
          <cell r="E81">
            <v>1755</v>
          </cell>
        </row>
        <row r="82">
          <cell r="B82" t="str">
            <v>角材</v>
          </cell>
          <cell r="C82" t="str">
            <v>4.5×4.5×90cm</v>
          </cell>
          <cell r="D82" t="str">
            <v>本</v>
          </cell>
          <cell r="E82">
            <v>125</v>
          </cell>
        </row>
        <row r="83">
          <cell r="B83" t="str">
            <v>角材</v>
          </cell>
          <cell r="C83" t="str">
            <v>9.0×9.0×75cm</v>
          </cell>
          <cell r="D83" t="str">
            <v>本</v>
          </cell>
          <cell r="E83">
            <v>418</v>
          </cell>
        </row>
        <row r="84">
          <cell r="B84" t="str">
            <v>角材（加工品）</v>
          </cell>
          <cell r="C84" t="str">
            <v>6.0×6.0×200cm</v>
          </cell>
          <cell r="D84" t="str">
            <v>本</v>
          </cell>
          <cell r="E84">
            <v>494</v>
          </cell>
        </row>
        <row r="85">
          <cell r="B85" t="str">
            <v>角材（加工品）</v>
          </cell>
          <cell r="C85" t="str">
            <v>6.0×6.0×200cm</v>
          </cell>
          <cell r="D85" t="str">
            <v>本</v>
          </cell>
          <cell r="E85">
            <v>494</v>
          </cell>
        </row>
        <row r="86">
          <cell r="B86" t="str">
            <v>角材（加工品）</v>
          </cell>
          <cell r="C86" t="str">
            <v>6.0×6.0×180cm</v>
          </cell>
          <cell r="D86" t="str">
            <v>本</v>
          </cell>
          <cell r="E86">
            <v>445</v>
          </cell>
        </row>
        <row r="87">
          <cell r="B87" t="str">
            <v>航空ﾌｨﾙﾑ</v>
          </cell>
          <cell r="C87" t="str">
            <v>HS･SP付24cm×76cm</v>
          </cell>
          <cell r="D87" t="str">
            <v>枚</v>
          </cell>
          <cell r="E87">
            <v>65200</v>
          </cell>
        </row>
        <row r="88">
          <cell r="B88" t="str">
            <v>航空ﾌｨﾙﾑ</v>
          </cell>
          <cell r="C88" t="str">
            <v>9.5in×200ft</v>
          </cell>
          <cell r="D88" t="str">
            <v>本</v>
          </cell>
          <cell r="E88">
            <v>191995</v>
          </cell>
        </row>
        <row r="89">
          <cell r="B89" t="str">
            <v>航空ﾌｨﾙﾑ</v>
          </cell>
          <cell r="C89" t="str">
            <v>HS･SP付24cm×76cm</v>
          </cell>
          <cell r="D89" t="str">
            <v>本</v>
          </cell>
          <cell r="E89">
            <v>65200</v>
          </cell>
        </row>
        <row r="90">
          <cell r="B90" t="str">
            <v>航空ﾌｨﾙﾑ</v>
          </cell>
          <cell r="C90" t="str">
            <v>9.5in×200ft</v>
          </cell>
          <cell r="D90" t="str">
            <v>本</v>
          </cell>
          <cell r="E90">
            <v>191995</v>
          </cell>
        </row>
        <row r="91">
          <cell r="B91" t="str">
            <v>航空印画紙</v>
          </cell>
          <cell r="C91" t="str">
            <v>引伸用 75cm×75cm</v>
          </cell>
          <cell r="D91" t="str">
            <v>枚</v>
          </cell>
          <cell r="E91">
            <v>1000</v>
          </cell>
        </row>
        <row r="92">
          <cell r="B92" t="str">
            <v>航空印画紙</v>
          </cell>
          <cell r="C92" t="str">
            <v>密着用(ﾓﾉｸﾛ)24cm×26cm</v>
          </cell>
          <cell r="D92" t="str">
            <v>枚</v>
          </cell>
          <cell r="E92">
            <v>66</v>
          </cell>
        </row>
        <row r="93">
          <cell r="B93" t="str">
            <v>航空印画紙</v>
          </cell>
          <cell r="C93" t="str">
            <v>引伸用 110.5cm×100cm</v>
          </cell>
          <cell r="D93" t="str">
            <v>枚</v>
          </cell>
          <cell r="E93">
            <v>1175</v>
          </cell>
        </row>
        <row r="94">
          <cell r="B94" t="str">
            <v>航空印画紙</v>
          </cell>
          <cell r="C94" t="str">
            <v>引伸用 49.5cm×51cm</v>
          </cell>
          <cell r="D94" t="str">
            <v>枚</v>
          </cell>
          <cell r="E94">
            <v>275</v>
          </cell>
        </row>
        <row r="95">
          <cell r="B95" t="str">
            <v>航空印画紙</v>
          </cell>
          <cell r="C95" t="str">
            <v>引伸用 15cm×15cm</v>
          </cell>
          <cell r="D95" t="str">
            <v>枚</v>
          </cell>
          <cell r="E95">
            <v>36</v>
          </cell>
        </row>
        <row r="96">
          <cell r="B96" t="str">
            <v>写真植字</v>
          </cell>
          <cell r="C96" t="str">
            <v>#7~#20</v>
          </cell>
          <cell r="D96" t="str">
            <v>字</v>
          </cell>
          <cell r="E96">
            <v>2</v>
          </cell>
        </row>
        <row r="97">
          <cell r="B97" t="str">
            <v>地形図</v>
          </cell>
          <cell r="C97" t="str">
            <v xml:space="preserve">三色 1/2.5万 </v>
          </cell>
          <cell r="D97" t="str">
            <v>枚</v>
          </cell>
          <cell r="E97">
            <v>257</v>
          </cell>
        </row>
        <row r="98">
          <cell r="B98" t="str">
            <v>地形図</v>
          </cell>
          <cell r="C98" t="str">
            <v>四色 1/5万</v>
          </cell>
          <cell r="D98" t="str">
            <v>枚</v>
          </cell>
          <cell r="E98">
            <v>276</v>
          </cell>
        </row>
        <row r="99">
          <cell r="B99" t="str">
            <v>天竺布</v>
          </cell>
          <cell r="C99" t="str">
            <v>0.8×1.0m (白)</v>
          </cell>
          <cell r="D99" t="str">
            <v>枚</v>
          </cell>
          <cell r="E99">
            <v>500</v>
          </cell>
        </row>
        <row r="100">
          <cell r="B100" t="str">
            <v>板材</v>
          </cell>
          <cell r="C100" t="str">
            <v>1.5×15×400cm 杉</v>
          </cell>
          <cell r="D100" t="str">
            <v>枚</v>
          </cell>
          <cell r="E100">
            <v>628</v>
          </cell>
        </row>
        <row r="101">
          <cell r="B101" t="str">
            <v>板材</v>
          </cell>
          <cell r="C101" t="str">
            <v>1.2×18×400cm 杉</v>
          </cell>
          <cell r="D101" t="str">
            <v>枚</v>
          </cell>
          <cell r="E101">
            <v>603</v>
          </cell>
        </row>
        <row r="102">
          <cell r="B102" t="str">
            <v>板材（加工品）</v>
          </cell>
          <cell r="C102" t="str">
            <v>1.2×18×150cm</v>
          </cell>
          <cell r="D102" t="str">
            <v>枚</v>
          </cell>
          <cell r="E102">
            <v>199</v>
          </cell>
        </row>
        <row r="103">
          <cell r="B103" t="str">
            <v>板材（加工品）</v>
          </cell>
          <cell r="C103" t="str">
            <v>1.2×18×180cm</v>
          </cell>
          <cell r="D103" t="str">
            <v>枚</v>
          </cell>
          <cell r="E103">
            <v>363</v>
          </cell>
        </row>
        <row r="104">
          <cell r="B104" t="str">
            <v>板材（加工品）</v>
          </cell>
          <cell r="C104" t="str">
            <v>1.2×18×180cm</v>
          </cell>
          <cell r="D104" t="str">
            <v>枚</v>
          </cell>
          <cell r="E104">
            <v>239</v>
          </cell>
        </row>
        <row r="105">
          <cell r="B105" t="str">
            <v>複写ﾈｶﾞﾌｨﾙﾑ</v>
          </cell>
          <cell r="C105" t="str">
            <v>8in×10inｶﾗｰ</v>
          </cell>
          <cell r="D105" t="str">
            <v>枚</v>
          </cell>
          <cell r="E105">
            <v>1050</v>
          </cell>
        </row>
        <row r="106">
          <cell r="B106" t="str">
            <v>複写ﾈｶﾞﾌｨﾙﾑ</v>
          </cell>
          <cell r="C106" t="str">
            <v>8in×10inｶﾗｰ</v>
          </cell>
          <cell r="D106" t="str">
            <v>枚</v>
          </cell>
          <cell r="E106">
            <v>1050</v>
          </cell>
        </row>
        <row r="107">
          <cell r="B107" t="str">
            <v>リスフィルム</v>
          </cell>
          <cell r="D107" t="str">
            <v>枚</v>
          </cell>
          <cell r="E107">
            <v>1978</v>
          </cell>
        </row>
        <row r="108">
          <cell r="B108" t="str">
            <v>密着用ポジフィルム</v>
          </cell>
          <cell r="D108" t="str">
            <v>枚</v>
          </cell>
          <cell r="E108">
            <v>730</v>
          </cell>
        </row>
        <row r="109">
          <cell r="B109" t="str">
            <v>陽画感光紙</v>
          </cell>
          <cell r="D109" t="str">
            <v>枚</v>
          </cell>
          <cell r="E109">
            <v>76</v>
          </cell>
        </row>
        <row r="110">
          <cell r="B110" t="str">
            <v>マイクロフィルム</v>
          </cell>
          <cell r="D110" t="str">
            <v>コマ</v>
          </cell>
          <cell r="E110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40"/>
  <sheetViews>
    <sheetView tabSelected="1" view="pageLayout" zoomScaleNormal="90" workbookViewId="0">
      <selection activeCell="A4" sqref="A4"/>
    </sheetView>
  </sheetViews>
  <sheetFormatPr defaultRowHeight="13.5"/>
  <cols>
    <col min="1" max="2" width="16.625" style="7" customWidth="1"/>
    <col min="3" max="3" width="24.625" style="7" customWidth="1"/>
    <col min="4" max="4" width="24.5" style="7" customWidth="1"/>
    <col min="5" max="5" width="7.625" style="20" customWidth="1"/>
    <col min="6" max="6" width="10.625" style="7" customWidth="1"/>
    <col min="7" max="7" width="13.625" style="7" customWidth="1"/>
    <col min="8" max="8" width="18.125" style="7" customWidth="1"/>
    <col min="9" max="9" width="24.625" style="7" customWidth="1"/>
    <col min="10" max="16384" width="9" style="7"/>
  </cols>
  <sheetData>
    <row r="2" spans="1:9" ht="21.95" customHeight="1">
      <c r="A2" s="19" t="s">
        <v>0</v>
      </c>
      <c r="B2" s="18" t="s">
        <v>1</v>
      </c>
      <c r="C2" s="18" t="s">
        <v>22</v>
      </c>
      <c r="D2" s="18" t="s">
        <v>2</v>
      </c>
      <c r="E2" s="18" t="s">
        <v>3</v>
      </c>
      <c r="F2" s="18" t="s">
        <v>23</v>
      </c>
      <c r="G2" s="18" t="s">
        <v>4</v>
      </c>
      <c r="H2" s="18" t="s">
        <v>5</v>
      </c>
      <c r="I2" s="17" t="s">
        <v>6</v>
      </c>
    </row>
    <row r="3" spans="1:9" ht="21.95" customHeight="1">
      <c r="A3" s="6" t="s">
        <v>37</v>
      </c>
      <c r="B3" s="5"/>
      <c r="C3" s="5"/>
      <c r="D3" s="5"/>
      <c r="E3" s="16"/>
      <c r="F3" s="5"/>
      <c r="G3" s="5"/>
      <c r="H3" s="5"/>
      <c r="I3" s="4"/>
    </row>
    <row r="4" spans="1:9" ht="21.95" customHeight="1">
      <c r="A4" s="6" t="s">
        <v>7</v>
      </c>
      <c r="B4" s="5"/>
      <c r="C4" s="5"/>
      <c r="D4" s="5"/>
      <c r="E4" s="16" t="s">
        <v>8</v>
      </c>
      <c r="F4" s="5">
        <v>1</v>
      </c>
      <c r="G4" s="5"/>
      <c r="H4" s="15">
        <f>H5+H12</f>
        <v>0</v>
      </c>
      <c r="I4" s="4"/>
    </row>
    <row r="5" spans="1:9" ht="21.95" customHeight="1">
      <c r="A5" s="6"/>
      <c r="B5" s="5" t="s">
        <v>9</v>
      </c>
      <c r="C5" s="5"/>
      <c r="D5" s="5"/>
      <c r="E5" s="16" t="s">
        <v>8</v>
      </c>
      <c r="F5" s="5">
        <v>1</v>
      </c>
      <c r="G5" s="5"/>
      <c r="H5" s="15">
        <f>SUM(H6:H9)</f>
        <v>0</v>
      </c>
      <c r="I5" s="4" t="s">
        <v>10</v>
      </c>
    </row>
    <row r="6" spans="1:9" ht="21.95" customHeight="1">
      <c r="A6" s="6"/>
      <c r="B6" s="5"/>
      <c r="C6" s="5" t="s">
        <v>30</v>
      </c>
      <c r="D6" s="27" t="s">
        <v>26</v>
      </c>
      <c r="E6" s="16" t="s">
        <v>8</v>
      </c>
      <c r="F6" s="26">
        <v>1</v>
      </c>
      <c r="G6" s="14"/>
      <c r="H6" s="15">
        <f>G6</f>
        <v>0</v>
      </c>
      <c r="I6" s="1"/>
    </row>
    <row r="7" spans="1:9" ht="21.95" customHeight="1">
      <c r="A7" s="6"/>
      <c r="B7" s="5"/>
      <c r="C7" s="28" t="s">
        <v>36</v>
      </c>
      <c r="D7" s="26"/>
      <c r="E7" s="16" t="s">
        <v>8</v>
      </c>
      <c r="F7" s="24">
        <v>1</v>
      </c>
      <c r="G7" s="14"/>
      <c r="H7" s="15">
        <f t="shared" ref="H7" si="0">G7</f>
        <v>0</v>
      </c>
      <c r="I7" s="4"/>
    </row>
    <row r="8" spans="1:9" ht="21.95" customHeight="1">
      <c r="A8" s="6"/>
      <c r="B8" s="5"/>
      <c r="C8" s="25" t="s">
        <v>33</v>
      </c>
      <c r="D8" s="5"/>
      <c r="E8" s="16" t="s">
        <v>8</v>
      </c>
      <c r="F8" s="5">
        <v>1</v>
      </c>
      <c r="G8" s="14"/>
      <c r="H8" s="15">
        <f>G8</f>
        <v>0</v>
      </c>
      <c r="I8" s="4"/>
    </row>
    <row r="9" spans="1:9" ht="21.95" customHeight="1">
      <c r="A9" s="6"/>
      <c r="B9" s="5"/>
      <c r="C9" s="25" t="s">
        <v>34</v>
      </c>
      <c r="D9" s="5"/>
      <c r="E9" s="16" t="s">
        <v>32</v>
      </c>
      <c r="F9" s="5">
        <v>1</v>
      </c>
      <c r="G9" s="14"/>
      <c r="H9" s="15">
        <f>G9</f>
        <v>0</v>
      </c>
      <c r="I9" s="4"/>
    </row>
    <row r="10" spans="1:9" ht="21.95" customHeight="1">
      <c r="A10" s="6"/>
      <c r="B10" s="5"/>
      <c r="C10" s="25" t="s">
        <v>31</v>
      </c>
      <c r="D10" s="5"/>
      <c r="E10" s="16" t="s">
        <v>32</v>
      </c>
      <c r="F10" s="5">
        <v>1</v>
      </c>
      <c r="G10" s="14"/>
      <c r="H10" s="15">
        <f>G10</f>
        <v>0</v>
      </c>
      <c r="I10" s="4"/>
    </row>
    <row r="11" spans="1:9" ht="21.95" customHeight="1">
      <c r="A11" s="6"/>
      <c r="B11" s="5"/>
      <c r="C11" s="5"/>
      <c r="D11" s="5"/>
      <c r="E11" s="16"/>
      <c r="F11" s="5"/>
      <c r="G11" s="5"/>
      <c r="H11" s="5"/>
      <c r="I11" s="4"/>
    </row>
    <row r="12" spans="1:9" ht="21.95" customHeight="1">
      <c r="A12" s="6"/>
      <c r="B12" s="5" t="s">
        <v>11</v>
      </c>
      <c r="C12" s="5"/>
      <c r="D12" s="5"/>
      <c r="E12" s="16" t="s">
        <v>8</v>
      </c>
      <c r="F12" s="5">
        <v>1</v>
      </c>
      <c r="G12" s="5"/>
      <c r="H12" s="15">
        <f>SUM(H13:H14)</f>
        <v>0</v>
      </c>
      <c r="I12" s="4"/>
    </row>
    <row r="13" spans="1:9" ht="21.95" customHeight="1">
      <c r="A13" s="6"/>
      <c r="B13" s="5"/>
      <c r="C13" s="28" t="s">
        <v>35</v>
      </c>
      <c r="D13" s="5" t="s">
        <v>29</v>
      </c>
      <c r="E13" s="16" t="s">
        <v>27</v>
      </c>
      <c r="F13" s="5">
        <v>1</v>
      </c>
      <c r="G13" s="14"/>
      <c r="H13" s="15">
        <f>G13*F13</f>
        <v>0</v>
      </c>
      <c r="I13" s="4"/>
    </row>
    <row r="14" spans="1:9" ht="21.95" customHeight="1">
      <c r="A14" s="6"/>
      <c r="B14" s="5"/>
      <c r="C14" s="5" t="s">
        <v>12</v>
      </c>
      <c r="D14" s="5" t="s">
        <v>28</v>
      </c>
      <c r="E14" s="16" t="s">
        <v>27</v>
      </c>
      <c r="F14" s="14">
        <v>1</v>
      </c>
      <c r="G14" s="14"/>
      <c r="H14" s="15">
        <f>G14*F14</f>
        <v>0</v>
      </c>
      <c r="I14" s="4"/>
    </row>
    <row r="15" spans="1:9" ht="21.95" customHeight="1">
      <c r="A15" s="6"/>
      <c r="B15" s="5"/>
      <c r="C15" s="5"/>
      <c r="D15" s="5"/>
      <c r="E15" s="16"/>
      <c r="F15" s="14"/>
      <c r="G15" s="5"/>
      <c r="H15" s="15"/>
      <c r="I15" s="4"/>
    </row>
    <row r="16" spans="1:9" ht="21.95" customHeight="1">
      <c r="A16" s="6" t="s">
        <v>13</v>
      </c>
      <c r="B16" s="5"/>
      <c r="C16" s="5"/>
      <c r="D16" s="5"/>
      <c r="E16" s="16" t="s">
        <v>8</v>
      </c>
      <c r="F16" s="5">
        <v>1</v>
      </c>
      <c r="G16" s="5"/>
      <c r="H16" s="15">
        <f>H17</f>
        <v>0</v>
      </c>
      <c r="I16" s="4"/>
    </row>
    <row r="17" spans="1:9" ht="21.95" customHeight="1">
      <c r="A17" s="6"/>
      <c r="B17" s="5" t="s">
        <v>14</v>
      </c>
      <c r="C17" s="5"/>
      <c r="D17" s="5"/>
      <c r="E17" s="16" t="s">
        <v>8</v>
      </c>
      <c r="F17" s="5">
        <v>1</v>
      </c>
      <c r="G17" s="5"/>
      <c r="H17" s="15">
        <f>(H5*0.35)/0.65</f>
        <v>0</v>
      </c>
      <c r="I17" s="8" t="s">
        <v>24</v>
      </c>
    </row>
    <row r="18" spans="1:9" ht="21.95" customHeight="1">
      <c r="A18" s="6"/>
      <c r="B18" s="5"/>
      <c r="C18" s="5"/>
      <c r="D18" s="5"/>
      <c r="E18" s="16"/>
      <c r="F18" s="5"/>
      <c r="G18" s="5"/>
      <c r="H18" s="5"/>
      <c r="I18" s="4"/>
    </row>
    <row r="19" spans="1:9" ht="21.95" customHeight="1">
      <c r="A19" s="6" t="s">
        <v>15</v>
      </c>
      <c r="B19" s="5"/>
      <c r="C19" s="5"/>
      <c r="D19" s="5"/>
      <c r="E19" s="16" t="s">
        <v>8</v>
      </c>
      <c r="F19" s="5">
        <v>1</v>
      </c>
      <c r="G19" s="5"/>
      <c r="H19" s="15">
        <f>H4+H16</f>
        <v>0</v>
      </c>
      <c r="I19" s="4" t="s">
        <v>16</v>
      </c>
    </row>
    <row r="20" spans="1:9" ht="21.95" customHeight="1">
      <c r="A20" s="6"/>
      <c r="B20" s="5"/>
      <c r="C20" s="5"/>
      <c r="D20" s="5"/>
      <c r="E20" s="16"/>
      <c r="F20" s="5"/>
      <c r="G20" s="5"/>
      <c r="H20" s="5"/>
      <c r="I20" s="4"/>
    </row>
    <row r="21" spans="1:9" ht="21.95" customHeight="1">
      <c r="A21" s="6" t="s">
        <v>17</v>
      </c>
      <c r="B21" s="5"/>
      <c r="C21" s="5"/>
      <c r="D21" s="5"/>
      <c r="E21" s="16" t="s">
        <v>8</v>
      </c>
      <c r="F21" s="5">
        <v>1</v>
      </c>
      <c r="G21" s="5"/>
      <c r="H21" s="15">
        <f>H22</f>
        <v>0</v>
      </c>
      <c r="I21" s="4"/>
    </row>
    <row r="22" spans="1:9" ht="21.95" customHeight="1">
      <c r="A22" s="6"/>
      <c r="B22" s="5" t="s">
        <v>17</v>
      </c>
      <c r="C22" s="5"/>
      <c r="D22" s="5"/>
      <c r="E22" s="16" t="s">
        <v>8</v>
      </c>
      <c r="F22" s="5">
        <v>1</v>
      </c>
      <c r="G22" s="5"/>
      <c r="H22" s="15">
        <f>H19*0.35/0.65</f>
        <v>0</v>
      </c>
      <c r="I22" s="8" t="s">
        <v>25</v>
      </c>
    </row>
    <row r="23" spans="1:9" ht="21.95" customHeight="1">
      <c r="A23" s="6"/>
      <c r="B23" s="5"/>
      <c r="C23" s="5"/>
      <c r="D23" s="5"/>
      <c r="E23" s="16"/>
      <c r="F23" s="5"/>
      <c r="G23" s="5"/>
      <c r="H23" s="5"/>
      <c r="I23" s="4"/>
    </row>
    <row r="24" spans="1:9" ht="21.95" customHeight="1">
      <c r="A24" s="6" t="s">
        <v>18</v>
      </c>
      <c r="B24" s="5"/>
      <c r="C24" s="5"/>
      <c r="D24" s="5"/>
      <c r="E24" s="16" t="s">
        <v>8</v>
      </c>
      <c r="F24" s="5">
        <v>1</v>
      </c>
      <c r="G24" s="5"/>
      <c r="H24" s="15">
        <f>ROUNDDOWN(I24,-4)</f>
        <v>0</v>
      </c>
      <c r="I24" s="21">
        <f>H19+H21</f>
        <v>0</v>
      </c>
    </row>
    <row r="25" spans="1:9" ht="21.95" customHeight="1">
      <c r="A25" s="6"/>
      <c r="B25" s="5"/>
      <c r="C25" s="5"/>
      <c r="D25" s="5"/>
      <c r="E25" s="16"/>
      <c r="F25" s="5"/>
      <c r="G25" s="5"/>
      <c r="H25" s="5"/>
      <c r="I25" s="4"/>
    </row>
    <row r="26" spans="1:9" ht="21.95" customHeight="1">
      <c r="A26" s="6" t="s">
        <v>19</v>
      </c>
      <c r="B26" s="5"/>
      <c r="C26" s="5"/>
      <c r="D26" s="5"/>
      <c r="E26" s="16" t="s">
        <v>20</v>
      </c>
      <c r="F26" s="5">
        <v>10</v>
      </c>
      <c r="G26" s="5"/>
      <c r="H26" s="15">
        <f>H24*0.1</f>
        <v>0</v>
      </c>
      <c r="I26" s="4"/>
    </row>
    <row r="27" spans="1:9" ht="21.95" customHeight="1">
      <c r="A27" s="6"/>
      <c r="B27" s="5"/>
      <c r="C27" s="5"/>
      <c r="D27" s="5"/>
      <c r="E27" s="16"/>
      <c r="F27" s="5"/>
      <c r="G27" s="5"/>
      <c r="H27" s="5"/>
      <c r="I27" s="4"/>
    </row>
    <row r="28" spans="1:9" ht="21.95" customHeight="1">
      <c r="A28" s="3" t="s">
        <v>21</v>
      </c>
      <c r="B28" s="2"/>
      <c r="C28" s="2"/>
      <c r="D28" s="2"/>
      <c r="E28" s="22"/>
      <c r="F28" s="2"/>
      <c r="G28" s="2"/>
      <c r="H28" s="23">
        <f>H24+H26</f>
        <v>0</v>
      </c>
      <c r="I28" s="1"/>
    </row>
    <row r="29" spans="1:9" ht="21.95" customHeight="1">
      <c r="A29" s="3"/>
      <c r="B29" s="2"/>
      <c r="C29" s="2"/>
      <c r="D29" s="2"/>
      <c r="E29" s="22"/>
      <c r="F29" s="2"/>
      <c r="G29" s="2"/>
      <c r="H29" s="23"/>
      <c r="I29" s="1"/>
    </row>
    <row r="30" spans="1:9" ht="21.95" customHeight="1">
      <c r="A30" s="3"/>
      <c r="B30" s="2"/>
      <c r="C30" s="2"/>
      <c r="D30" s="2"/>
      <c r="E30" s="22"/>
      <c r="F30" s="2"/>
      <c r="G30" s="2"/>
      <c r="H30" s="2"/>
      <c r="I30" s="1"/>
    </row>
    <row r="31" spans="1:9" ht="21.95" customHeight="1">
      <c r="A31" s="13"/>
      <c r="B31" s="12"/>
      <c r="C31" s="12"/>
      <c r="D31" s="12"/>
      <c r="E31" s="11"/>
      <c r="F31" s="12"/>
      <c r="G31" s="12"/>
      <c r="H31" s="10"/>
      <c r="I31" s="9"/>
    </row>
    <row r="32" spans="1: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</sheetData>
  <phoneticPr fontId="35"/>
  <pageMargins left="0.91" right="0.23622047244094491" top="0.62" bottom="0.31496062992125984" header="0.31496062992125984" footer="0.15748031496062992"/>
  <pageSetup paperSize="9" scale="80" orientation="landscape" horizontalDpi="300" verticalDpi="300" r:id="rId1"/>
  <headerFooter>
    <oddHeader>&amp;C&amp;"ＭＳ 明朝,標準"&amp;16内　訳　書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ichikawa2017</cp:lastModifiedBy>
  <cp:lastPrinted>2021-03-08T05:12:32Z</cp:lastPrinted>
  <dcterms:created xsi:type="dcterms:W3CDTF">2014-08-20T00:33:19Z</dcterms:created>
  <dcterms:modified xsi:type="dcterms:W3CDTF">2021-03-08T06:19:17Z</dcterms:modified>
</cp:coreProperties>
</file>