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J:\常用\決　算\R6\130 財政状況資料集\05_公式Webサイト掲載\作業用（土生）\03_完成品\EXCEL\"/>
    </mc:Choice>
  </mc:AlternateContent>
  <xr:revisionPtr revIDLastSave="0" documentId="8_{5F828129-2824-499F-A757-56D957853BA3}" xr6:coauthVersionLast="47" xr6:coauthVersionMax="47" xr10:uidLastSave="{00000000-0000-0000-0000-000000000000}"/>
  <bookViews>
    <workbookView xWindow="-289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W34" i="10"/>
  <c r="BE34" i="10"/>
  <c r="U34" i="10"/>
  <c r="C34" i="10"/>
  <c r="BW35" i="10" l="1"/>
  <c r="BW36" i="10" s="1"/>
  <c r="BW37" i="10" s="1"/>
  <c r="BW38" i="10" s="1"/>
  <c r="BW39"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AM34" i="10"/>
</calcChain>
</file>

<file path=xl/sharedStrings.xml><?xml version="1.0" encoding="utf-8"?>
<sst xmlns="http://schemas.openxmlformats.org/spreadsheetml/2006/main" count="1126" uniqueCount="573">
  <si>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</si>
  <si>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</si>
  <si>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</si>
  <si>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</si>
  <si>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</si>
  <si>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</si>
  <si>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</si>
  <si>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</si>
  <si>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</si>
  <si>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</si>
  <si>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</si>
  <si>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</si>
  <si>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</si>
  <si>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</si>
  <si>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</si>
  <si>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</si>
  <si>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</si>
  <si>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</si>
  <si>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</si>
  <si>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</si>
  <si>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</si>
  <si>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</si>
  <si>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</si>
  <si>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</si>
  <si>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</si>
  <si>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</si>
  <si>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</si>
  <si>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</si>
  <si>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</si>
  <si>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</si>
  <si>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</si>
  <si>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</si>
  <si>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</si>
  <si>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</si>
  <si>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</si>
  <si>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</si>
  <si>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</si>
  <si>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</si>
  <si>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</si>
  <si>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</si>
  <si>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</si>
  <si>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</si>
  <si>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</si>
  <si>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</si>
  <si>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</si>
  <si>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</si>
  <si>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</si>
  <si>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</si>
  <si>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</si>
  <si>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</si>
  <si>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</si>
  <si>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</si>
  <si>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</si>
  <si>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</si>
  <si>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</si>
  <si>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</si>
  <si>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</si>
  <si>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</si>
  <si>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</si>
  <si>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</si>
  <si>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</si>
  <si>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</si>
  <si>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</si>
  <si>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</si>
  <si>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</si>
  <si>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</si>
  <si>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</si>
  <si>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</si>
  <si>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</si>
  <si>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</si>
  <si>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</si>
  <si>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</si>
  <si>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</si>
  <si>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</si>
  <si>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</si>
  <si>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</si>
  <si>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</si>
  <si>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</si>
  <si>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</si>
  <si>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</si>
  <si>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</si>
  <si>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</si>
  <si>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</si>
  <si>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</si>
  <si>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</si>
  <si>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</si>
  <si>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</si>
  <si>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</si>
  <si>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</si>
  <si>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</si>
  <si>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</si>
  <si>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</si>
  <si>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</si>
  <si>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</si>
  <si>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市川市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</si>
  <si>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</si>
  <si>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</si>
  <si>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</si>
  <si>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</si>
  <si>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</si>
  <si>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</si>
  <si>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</si>
  <si>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</si>
  <si>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</si>
  <si>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</si>
  <si>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</si>
  <si>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</si>
  <si>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</si>
  <si>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</si>
  <si>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</si>
  <si>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</si>
  <si>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</si>
  <si>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</si>
  <si>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</si>
  <si>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</si>
  <si>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</si>
  <si>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</si>
  <si>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</si>
  <si>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</si>
  <si>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</si>
  <si>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</si>
  <si>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</si>
  <si>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</si>
  <si>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</si>
  <si>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</si>
  <si>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</si>
  <si>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</si>
  <si>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</si>
  <si>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</si>
  <si>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</si>
  <si>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</si>
  <si>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</si>
  <si>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</si>
  <si>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</si>
  <si>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</si>
  <si>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</si>
  <si>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</si>
  <si>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</si>
  <si>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</si>
  <si>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</si>
  <si>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</si>
  <si>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</si>
  <si>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</si>
  <si>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</si>
  <si>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</si>
  <si>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</si>
  <si>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</si>
  <si>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</si>
  <si>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</si>
  <si>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</si>
  <si>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</si>
  <si>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</si>
  <si>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</si>
  <si>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</si>
  <si>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</si>
  <si>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</si>
  <si>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</si>
  <si>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</si>
  <si>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</si>
  <si>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</si>
  <si>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</si>
  <si>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</si>
  <si>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</si>
  <si>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</si>
  <si>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</si>
  <si>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</si>
  <si>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</si>
  <si>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</si>
  <si>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</si>
  <si>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</si>
  <si>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</si>
  <si>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</si>
  <si>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</si>
  <si>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</si>
  <si>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</si>
  <si>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</si>
  <si>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</si>
  <si>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</si>
  <si>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</si>
  <si>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</si>
  <si>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</si>
  <si>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</si>
  <si>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</si>
  <si>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</si>
  <si>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</si>
  <si>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</si>
  <si>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</si>
  <si>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</si>
  <si>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</si>
  <si>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</si>
  <si>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</si>
  <si>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</si>
  <si>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</si>
  <si>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</si>
  <si>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</si>
  <si>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</si>
  <si>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</si>
  <si>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</si>
  <si>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</si>
  <si>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</si>
  <si>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</si>
  <si>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</si>
  <si>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</si>
  <si>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千葉県市川市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</si>
  <si>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</si>
  <si>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</si>
  <si>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</si>
  <si>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</si>
  <si>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</si>
  <si>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</si>
  <si>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</si>
  <si>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</si>
  <si>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</si>
  <si>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</si>
  <si>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</si>
  <si>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</si>
  <si>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</si>
  <si>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</si>
  <si>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</si>
  <si>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</si>
  <si>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</si>
  <si>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</si>
  <si>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</si>
  <si>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</si>
  <si>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</si>
  <si>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</si>
  <si>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</si>
  <si>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</si>
  <si>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</si>
  <si>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</si>
  <si>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</si>
  <si>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</si>
  <si>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</si>
  <si>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</si>
  <si>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</si>
  <si>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</si>
  <si>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</si>
  <si>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</si>
  <si>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</si>
  <si>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</si>
  <si>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</si>
  <si>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</si>
  <si>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</si>
  <si>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</si>
  <si>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</si>
  <si>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</si>
  <si>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</si>
  <si>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</si>
  <si>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</si>
  <si>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</si>
  <si>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</si>
  <si>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</si>
  <si>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</si>
  <si>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</si>
  <si>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</si>
  <si>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</si>
  <si>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</si>
  <si>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</si>
  <si>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</si>
  <si>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</si>
  <si>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</si>
  <si>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</si>
  <si>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</si>
  <si>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</si>
  <si>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</si>
  <si>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</si>
  <si>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</si>
  <si>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</si>
  <si>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</si>
  <si>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</si>
  <si>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</si>
  <si>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</si>
  <si>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</si>
  <si>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</si>
  <si>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</si>
  <si>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</si>
  <si>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</si>
  <si>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</si>
  <si>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</si>
  <si>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</si>
  <si>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</si>
  <si>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</si>
  <si>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</si>
  <si>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</si>
  <si>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</si>
  <si>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</si>
  <si>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</si>
  <si>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</si>
  <si>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</si>
  <si>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</si>
  <si>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</si>
  <si>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</si>
  <si>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</si>
  <si>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</si>
  <si>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</si>
  <si>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</si>
  <si>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</si>
  <si>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</si>
  <si>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</si>
  <si>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</si>
  <si>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</si>
  <si>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</si>
  <si>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</si>
  <si>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</si>
  <si>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</si>
  <si>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</si>
  <si>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</si>
  <si>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</si>
  <si>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</si>
  <si>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</si>
  <si>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</si>
  <si>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</si>
  <si>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</si>
  <si>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</si>
  <si>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</si>
  <si>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</si>
  <si>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</si>
  <si>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</si>
  <si>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</si>
  <si>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</si>
  <si>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</si>
  <si>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</si>
  <si>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</si>
  <si>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</si>
  <si>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</si>
  <si>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</si>
  <si>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</si>
  <si>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</si>
  <si>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</si>
  <si>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</si>
  <si>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</si>
  <si>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</si>
  <si>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</si>
  <si>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</si>
  <si>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</si>
  <si>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</si>
  <si>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</si>
  <si>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</si>
  <si>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</si>
  <si>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</si>
  <si>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</si>
  <si>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</si>
  <si>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</si>
  <si>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</si>
  <si>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</si>
  <si>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</si>
  <si>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</si>
  <si>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</si>
  <si>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</si>
  <si>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</si>
  <si>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</si>
  <si>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</si>
  <si>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</si>
  <si>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</si>
  <si>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千葉県市川市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</si>
  <si>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</si>
  <si>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</si>
  <si>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</si>
  <si>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</si>
  <si>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</si>
  <si>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</si>
  <si>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</si>
  <si>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</si>
  <si>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</si>
  <si>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</si>
  <si>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</si>
  <si>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</si>
  <si>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</si>
  <si>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</si>
  <si>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</si>
  <si>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</si>
  <si>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</si>
  <si>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</si>
  <si>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</si>
  <si>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</si>
  <si>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</si>
  <si>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</si>
  <si>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</si>
  <si>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</si>
  <si>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</si>
  <si>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</si>
  <si>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</si>
  <si>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</si>
  <si>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</si>
  <si>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</si>
  <si>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</si>
  <si>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</si>
  <si>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</si>
  <si>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</si>
  <si>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</si>
  <si>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</si>
  <si>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</si>
  <si>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</si>
  <si>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</si>
  <si>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</si>
  <si>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</si>
  <si>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</si>
  <si>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</si>
  <si>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</si>
  <si>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</si>
  <si>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</si>
  <si>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</si>
  <si>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</si>
  <si>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</si>
  <si>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</si>
  <si>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</si>
  <si>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</si>
  <si>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</si>
  <si>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</si>
  <si>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</si>
  <si>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</si>
  <si>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</si>
  <si>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</si>
  <si>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</si>
  <si>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</si>
  <si>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</si>
  <si>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</si>
  <si>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</si>
  <si>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</si>
  <si>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</si>
  <si>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</si>
  <si>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</si>
  <si>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</si>
  <si>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</si>
  <si>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</si>
  <si>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</si>
  <si>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</si>
  <si>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</si>
  <si>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</si>
  <si>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</si>
  <si>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</si>
  <si>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</si>
  <si>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</si>
  <si>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</si>
  <si>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</si>
  <si>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</si>
  <si>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</si>
  <si>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</si>
  <si>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</si>
  <si>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</si>
  <si>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</si>
  <si>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</si>
  <si>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</si>
  <si>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</si>
  <si>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</si>
  <si>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</si>
  <si>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</si>
  <si>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</si>
  <si>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</si>
  <si>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</si>
  <si>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</si>
  <si>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</si>
  <si>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</si>
  <si>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</si>
  <si>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</si>
  <si>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</si>
  <si>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</si>
  <si>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</si>
  <si>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</si>
  <si>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</si>
  <si>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</si>
  <si>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</si>
  <si>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</si>
  <si>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</si>
  <si>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</si>
  <si>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</si>
  <si>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</si>
  <si>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</si>
  <si>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</si>
  <si>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</si>
  <si>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</si>
  <si>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</si>
  <si>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</si>
  <si>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</si>
  <si>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</si>
  <si>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</si>
  <si>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</si>
  <si>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</si>
  <si>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</si>
  <si>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</si>
  <si>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</si>
  <si>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</si>
  <si>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</si>
  <si>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</si>
  <si>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</si>
  <si>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</si>
  <si>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</si>
  <si>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</si>
  <si>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</si>
  <si>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</si>
  <si>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</si>
  <si>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</si>
  <si>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</si>
  <si>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</si>
  <si>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</si>
  <si>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</si>
  <si>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</si>
  <si>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</si>
  <si>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</si>
  <si>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</si>
  <si>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</si>
  <si>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</si>
  <si>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</si>
  <si>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</si>
  <si>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</si>
  <si>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</si>
  <si>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</si>
  <si>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</si>
  <si>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</si>
  <si>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</si>
  <si>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</si>
  <si>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</si>
  <si>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</si>
  <si>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</si>
  <si>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</si>
  <si>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</si>
  <si>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</si>
  <si>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</si>
  <si>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</si>
  <si>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</si>
  <si>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</si>
  <si>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</si>
  <si>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</si>
  <si>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</si>
  <si>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</si>
  <si>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</si>
  <si>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</si>
  <si>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</si>
  <si>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0.68</t>
  </si>
  <si>
    <t>▲ 0.10</t>
  </si>
  <si>
    <t>一般会計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</si>
  <si>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</si>
  <si>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</si>
  <si>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</si>
  <si>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</si>
  <si>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</si>
  <si>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</si>
  <si>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</si>
  <si>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</si>
  <si>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</si>
  <si>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</si>
  <si>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</si>
  <si>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</si>
  <si>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市川市清掃公社</t>
    <rPh sb="0" eb="3">
      <t>イチカワシ</t>
    </rPh>
    <rPh sb="3" eb="5">
      <t>セイソウ</t>
    </rPh>
    <rPh sb="5" eb="7">
      <t>コウシャ</t>
    </rPh>
    <phoneticPr fontId="10"/>
  </si>
  <si>
    <t>市川市花と緑のまちづくり財団</t>
    <rPh sb="0" eb="3">
      <t>イチカワシ</t>
    </rPh>
    <rPh sb="3" eb="4">
      <t>ハナ</t>
    </rPh>
    <rPh sb="5" eb="6">
      <t>ミドリ</t>
    </rPh>
    <rPh sb="12" eb="14">
      <t>ザイダン</t>
    </rPh>
    <phoneticPr fontId="10"/>
  </si>
  <si>
    <t>市川市文化振興財団</t>
    <rPh sb="0" eb="3">
      <t>イチカワシ</t>
    </rPh>
    <rPh sb="3" eb="5">
      <t>ブンカ</t>
    </rPh>
    <rPh sb="5" eb="7">
      <t>シンコウ</t>
    </rPh>
    <rPh sb="7" eb="9">
      <t>ザイダン</t>
    </rPh>
    <phoneticPr fontId="10"/>
  </si>
  <si>
    <t>本八幡ビル株式会社</t>
    <rPh sb="0" eb="3">
      <t>モトヤワタ</t>
    </rPh>
    <rPh sb="5" eb="7">
      <t>カブシキ</t>
    </rPh>
    <rPh sb="7" eb="9">
      <t>カイシャ</t>
    </rPh>
    <phoneticPr fontId="10"/>
  </si>
  <si>
    <t>市川市土地開発公社</t>
    <rPh sb="0" eb="3">
      <t>イチカワシ</t>
    </rPh>
    <rPh sb="3" eb="5">
      <t>トチ</t>
    </rPh>
    <rPh sb="5" eb="7">
      <t>カイハツ</t>
    </rPh>
    <rPh sb="7" eb="9">
      <t>コウシャ</t>
    </rPh>
    <phoneticPr fontId="10"/>
  </si>
  <si>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</si>
  <si>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</si>
  <si>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</si>
  <si>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</si>
  <si>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</si>
  <si>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</si>
  <si>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</si>
  <si>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t>
    <phoneticPr fontId="2"/>
  </si>
  <si>
    <t>-</t>
    <phoneticPr fontId="2"/>
  </si>
  <si>
    <t>一般廃棄物処理施設建設等基金</t>
    <rPh sb="0" eb="2">
      <t>イッパン</t>
    </rPh>
    <rPh sb="2" eb="5">
      <t>ハイキブツ</t>
    </rPh>
    <rPh sb="5" eb="7">
      <t>ショリ</t>
    </rPh>
    <rPh sb="7" eb="9">
      <t>シセツ</t>
    </rPh>
    <rPh sb="9" eb="11">
      <t>ケンセツ</t>
    </rPh>
    <rPh sb="11" eb="12">
      <t>トウ</t>
    </rPh>
    <rPh sb="12" eb="14">
      <t>キキン</t>
    </rPh>
    <phoneticPr fontId="5"/>
  </si>
  <si>
    <t>公共施設整備基金</t>
    <rPh sb="0" eb="8">
      <t>コウキョウシセツセイビキキン</t>
    </rPh>
    <phoneticPr fontId="2"/>
  </si>
  <si>
    <t>職員退職手当基金</t>
    <rPh sb="0" eb="4">
      <t>ショクインタイショク</t>
    </rPh>
    <rPh sb="4" eb="6">
      <t>テアテ</t>
    </rPh>
    <rPh sb="6" eb="8">
      <t>キキン</t>
    </rPh>
    <phoneticPr fontId="2"/>
  </si>
  <si>
    <t>福祉基金</t>
    <rPh sb="0" eb="2">
      <t>フクシ</t>
    </rPh>
    <rPh sb="2" eb="4">
      <t>キキン</t>
    </rPh>
    <phoneticPr fontId="2"/>
  </si>
  <si>
    <t>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</si>
  <si>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</si>
  <si>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</si>
  <si>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抑制を実施し、地方債現在高を累増させない運用に努めてきたことや、将来の施設整備の財源確保を目的とした基金等へ計画的に積立てした結果、充当可能財源等が将来負担額を上回る状況を維持しており、将来負担比率は算定されていない。また、庁舎や塩浜学園の建替、文化会館の改修など、新たな固定資産形成を進めてきたことで、有形固定資産減価償却率は類似団体を下回っている状況にある。一方で昭和40年代～60年代に建設された市営住宅の有形固定資産減価償却率が90％以上であること、昭和50年代～60年代に建設された市立保育園の有形固定資産減価償却率が95％以上であることから、市川市公共施設等総合管理計画に基づき、公共施設の老朽化対策と再編によるスリム化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</si>
  <si>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</si>
  <si>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</si>
  <si>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</si>
  <si>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</si>
  <si>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</si>
  <si>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</si>
  <si>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は将来負担額に対し、充当可能財源等が上回っており、将来負担比率が算定されていない。実質公債費比率は、借入額の抑制などにより良好な水準で推移しているが、今後は、クリーンセンターの建替をはじめとした老朽化した公共施設の改修や更新が見込まれるため、債務償還費用が過度に財政を圧迫することのないよう、計画的に財政運営を行っていく。</t>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</si>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</sst>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44" xfId="15" applyNumberFormat="1" applyFont="1" applyFill="1" applyBorder="1" applyAlignment="1" applyProtection="1">
      <alignment horizontal="right" vertical="center" shrinkToFit="1"/>
      <protection locked="0"/>
    </xf>
    <xf numFmtId="177" fontId="35" fillId="8" borderId="188" xfId="15" applyNumberFormat="1" applyFont="1" applyFill="1" applyBorder="1" applyAlignment="1" applyProtection="1">
      <alignment horizontal="right" vertical="center" shrinkToFit="1"/>
      <protection locked="0"/>
    </xf>
    <xf numFmtId="177" fontId="35" fillId="8" borderId="149"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2BB9D8-AB9C-4D88-AD03-82CDA298B5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BBC1-4834-8249-AC4C28AC48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35293</c:v>
                </c:pt>
                <c:pt idx="1">
                  <c:v>41573</c:v>
                </c:pt>
                <c:pt idx="2">
                  <c:v>29492</c:v>
                </c:pt>
                <c:pt idx="3">
                  <c:v>19253</c:v>
                </c:pt>
                <c:pt idx="4">
                  <c:v>18704</c:v>
                </c:pt>
              </c:numCache>
            </c:numRef>
          </c:val>
          <c:smooth val="0"/>
          <c:extLst>
            <c:ext xmlns:c16="http://schemas.microsoft.com/office/drawing/2014/chart" uri="{C3380CC4-5D6E-409C-BE32-E72D297353CC}">
              <c16:uniqueId val="{00000001-BBC1-4834-8249-AC4C28AC48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2.98</c:v>
                </c:pt>
                <c:pt idx="1">
                  <c:v>4.18</c:v>
                </c:pt>
                <c:pt idx="2">
                  <c:v>5.48</c:v>
                </c:pt>
                <c:pt idx="3">
                  <c:v>4.4800000000000004</c:v>
                </c:pt>
                <c:pt idx="4">
                  <c:v>4.25</c:v>
                </c:pt>
              </c:numCache>
            </c:numRef>
          </c:val>
          <c:extLst>
            <c:ext xmlns:c16="http://schemas.microsoft.com/office/drawing/2014/chart" uri="{C3380CC4-5D6E-409C-BE32-E72D297353CC}">
              <c16:uniqueId val="{00000000-E128-4ECF-9DA4-C82949BA63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26.07</c:v>
                </c:pt>
                <c:pt idx="1">
                  <c:v>25.98</c:v>
                </c:pt>
                <c:pt idx="2">
                  <c:v>29.25</c:v>
                </c:pt>
                <c:pt idx="3">
                  <c:v>30.33</c:v>
                </c:pt>
                <c:pt idx="4">
                  <c:v>31.84</c:v>
                </c:pt>
              </c:numCache>
            </c:numRef>
          </c:val>
          <c:extLst>
            <c:ext xmlns:c16="http://schemas.microsoft.com/office/drawing/2014/chart" uri="{C3380CC4-5D6E-409C-BE32-E72D297353CC}">
              <c16:uniqueId val="{00000001-E128-4ECF-9DA4-C82949BA63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1.1100000000000001</c:v>
                </c:pt>
                <c:pt idx="2">
                  <c:v>1.21</c:v>
                </c:pt>
                <c:pt idx="3">
                  <c:v>-0.68</c:v>
                </c:pt>
                <c:pt idx="4">
                  <c:v>-0.1</c:v>
                </c:pt>
              </c:numCache>
            </c:numRef>
          </c:val>
          <c:smooth val="0"/>
          <c:extLst>
            <c:ext xmlns:c16="http://schemas.microsoft.com/office/drawing/2014/chart" uri="{C3380CC4-5D6E-409C-BE32-E72D297353CC}">
              <c16:uniqueId val="{00000002-E128-4ECF-9DA4-C82949BA63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E4-448F-BF91-1A2ABE2618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E4-448F-BF91-1A2ABE2618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E4-448F-BF91-1A2ABE2618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E4-448F-BF91-1A2ABE2618D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E4-448F-BF91-1A2ABE2618D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5-91E4-448F-BF91-1A2ABE2618D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c:v>
                </c:pt>
                <c:pt idx="4">
                  <c:v>#N/A</c:v>
                </c:pt>
                <c:pt idx="5">
                  <c:v>0.05</c:v>
                </c:pt>
                <c:pt idx="6">
                  <c:v>#N/A</c:v>
                </c:pt>
                <c:pt idx="7">
                  <c:v>0.09</c:v>
                </c:pt>
                <c:pt idx="8">
                  <c:v>#N/A</c:v>
                </c:pt>
                <c:pt idx="9">
                  <c:v>0.11</c:v>
                </c:pt>
              </c:numCache>
            </c:numRef>
          </c:val>
          <c:extLst>
            <c:ext xmlns:c16="http://schemas.microsoft.com/office/drawing/2014/chart" uri="{C3380CC4-5D6E-409C-BE32-E72D297353CC}">
              <c16:uniqueId val="{00000006-91E4-448F-BF91-1A2ABE2618D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0.18</c:v>
                </c:pt>
                <c:pt idx="2">
                  <c:v>#N/A</c:v>
                </c:pt>
                <c:pt idx="3">
                  <c:v>0.4</c:v>
                </c:pt>
                <c:pt idx="4">
                  <c:v>#N/A</c:v>
                </c:pt>
                <c:pt idx="5">
                  <c:v>0.48</c:v>
                </c:pt>
                <c:pt idx="6">
                  <c:v>#N/A</c:v>
                </c:pt>
                <c:pt idx="7">
                  <c:v>0.43</c:v>
                </c:pt>
                <c:pt idx="8">
                  <c:v>#N/A</c:v>
                </c:pt>
                <c:pt idx="9">
                  <c:v>0.18</c:v>
                </c:pt>
              </c:numCache>
            </c:numRef>
          </c:val>
          <c:extLst>
            <c:ext xmlns:c16="http://schemas.microsoft.com/office/drawing/2014/chart" uri="{C3380CC4-5D6E-409C-BE32-E72D297353CC}">
              <c16:uniqueId val="{00000007-91E4-448F-BF91-1A2ABE2618D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1.36</c:v>
                </c:pt>
                <c:pt idx="2">
                  <c:v>#N/A</c:v>
                </c:pt>
                <c:pt idx="3">
                  <c:v>2.25</c:v>
                </c:pt>
                <c:pt idx="4">
                  <c:v>#N/A</c:v>
                </c:pt>
                <c:pt idx="5">
                  <c:v>2.12</c:v>
                </c:pt>
                <c:pt idx="6">
                  <c:v>#N/A</c:v>
                </c:pt>
                <c:pt idx="7">
                  <c:v>1.86</c:v>
                </c:pt>
                <c:pt idx="8">
                  <c:v>#N/A</c:v>
                </c:pt>
                <c:pt idx="9">
                  <c:v>1.6</c:v>
                </c:pt>
              </c:numCache>
            </c:numRef>
          </c:val>
          <c:extLst>
            <c:ext xmlns:c16="http://schemas.microsoft.com/office/drawing/2014/chart" uri="{C3380CC4-5D6E-409C-BE32-E72D297353CC}">
              <c16:uniqueId val="{00000008-91E4-448F-BF91-1A2ABE2618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2.97</c:v>
                </c:pt>
                <c:pt idx="2">
                  <c:v>#N/A</c:v>
                </c:pt>
                <c:pt idx="3">
                  <c:v>4.17</c:v>
                </c:pt>
                <c:pt idx="4">
                  <c:v>#N/A</c:v>
                </c:pt>
                <c:pt idx="5">
                  <c:v>5.47</c:v>
                </c:pt>
                <c:pt idx="6">
                  <c:v>#N/A</c:v>
                </c:pt>
                <c:pt idx="7">
                  <c:v>4.4800000000000004</c:v>
                </c:pt>
                <c:pt idx="8">
                  <c:v>#N/A</c:v>
                </c:pt>
                <c:pt idx="9">
                  <c:v>4.24</c:v>
                </c:pt>
              </c:numCache>
            </c:numRef>
          </c:val>
          <c:extLst>
            <c:ext xmlns:c16="http://schemas.microsoft.com/office/drawing/2014/chart" uri="{C3380CC4-5D6E-409C-BE32-E72D297353CC}">
              <c16:uniqueId val="{00000009-91E4-448F-BF91-1A2ABE2618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10104</c:v>
                </c:pt>
                <c:pt idx="5">
                  <c:v>9358</c:v>
                </c:pt>
                <c:pt idx="8">
                  <c:v>8941</c:v>
                </c:pt>
                <c:pt idx="11">
                  <c:v>7931</c:v>
                </c:pt>
                <c:pt idx="14">
                  <c:v>7711</c:v>
                </c:pt>
              </c:numCache>
            </c:numRef>
          </c:val>
          <c:extLst>
            <c:ext xmlns:c16="http://schemas.microsoft.com/office/drawing/2014/chart" uri="{C3380CC4-5D6E-409C-BE32-E72D297353CC}">
              <c16:uniqueId val="{00000000-E921-4366-9678-B24F5D5C2F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21-4366-9678-B24F5D5C2F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1551</c:v>
                </c:pt>
                <c:pt idx="3">
                  <c:v>1675</c:v>
                </c:pt>
                <c:pt idx="6">
                  <c:v>1579</c:v>
                </c:pt>
                <c:pt idx="9">
                  <c:v>802</c:v>
                </c:pt>
                <c:pt idx="12">
                  <c:v>1149</c:v>
                </c:pt>
              </c:numCache>
            </c:numRef>
          </c:val>
          <c:extLst>
            <c:ext xmlns:c16="http://schemas.microsoft.com/office/drawing/2014/chart" uri="{C3380CC4-5D6E-409C-BE32-E72D297353CC}">
              <c16:uniqueId val="{00000002-E921-4366-9678-B24F5D5C2F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21-4366-9678-B24F5D5C2F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1318</c:v>
                </c:pt>
                <c:pt idx="3">
                  <c:v>1267</c:v>
                </c:pt>
                <c:pt idx="6">
                  <c:v>950</c:v>
                </c:pt>
                <c:pt idx="9">
                  <c:v>982</c:v>
                </c:pt>
                <c:pt idx="12">
                  <c:v>1026</c:v>
                </c:pt>
              </c:numCache>
            </c:numRef>
          </c:val>
          <c:extLst>
            <c:ext xmlns:c16="http://schemas.microsoft.com/office/drawing/2014/chart" uri="{C3380CC4-5D6E-409C-BE32-E72D297353CC}">
              <c16:uniqueId val="{00000004-E921-4366-9678-B24F5D5C2F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21-4366-9678-B24F5D5C2F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21-4366-9678-B24F5D5C2F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8528</c:v>
                </c:pt>
                <c:pt idx="3">
                  <c:v>8041</c:v>
                </c:pt>
                <c:pt idx="6">
                  <c:v>7635</c:v>
                </c:pt>
                <c:pt idx="9">
                  <c:v>7815</c:v>
                </c:pt>
                <c:pt idx="12">
                  <c:v>8386</c:v>
                </c:pt>
              </c:numCache>
            </c:numRef>
          </c:val>
          <c:extLst>
            <c:ext xmlns:c16="http://schemas.microsoft.com/office/drawing/2014/chart" uri="{C3380CC4-5D6E-409C-BE32-E72D297353CC}">
              <c16:uniqueId val="{00000007-E921-4366-9678-B24F5D5C2F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1293</c:v>
                </c:pt>
                <c:pt idx="2">
                  <c:v>#N/A</c:v>
                </c:pt>
                <c:pt idx="3">
                  <c:v>#N/A</c:v>
                </c:pt>
                <c:pt idx="4">
                  <c:v>1625</c:v>
                </c:pt>
                <c:pt idx="5">
                  <c:v>#N/A</c:v>
                </c:pt>
                <c:pt idx="6">
                  <c:v>#N/A</c:v>
                </c:pt>
                <c:pt idx="7">
                  <c:v>1223</c:v>
                </c:pt>
                <c:pt idx="8">
                  <c:v>#N/A</c:v>
                </c:pt>
                <c:pt idx="9">
                  <c:v>#N/A</c:v>
                </c:pt>
                <c:pt idx="10">
                  <c:v>1668</c:v>
                </c:pt>
                <c:pt idx="11">
                  <c:v>#N/A</c:v>
                </c:pt>
                <c:pt idx="12">
                  <c:v>#N/A</c:v>
                </c:pt>
                <c:pt idx="13">
                  <c:v>2850</c:v>
                </c:pt>
                <c:pt idx="14">
                  <c:v>#N/A</c:v>
                </c:pt>
              </c:numCache>
            </c:numRef>
          </c:val>
          <c:smooth val="0"/>
          <c:extLst>
            <c:ext xmlns:c16="http://schemas.microsoft.com/office/drawing/2014/chart" uri="{C3380CC4-5D6E-409C-BE32-E72D297353CC}">
              <c16:uniqueId val="{00000008-E921-4366-9678-B24F5D5C2F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49350</c:v>
                </c:pt>
                <c:pt idx="5">
                  <c:v>47530</c:v>
                </c:pt>
                <c:pt idx="8">
                  <c:v>47324</c:v>
                </c:pt>
                <c:pt idx="11">
                  <c:v>46069</c:v>
                </c:pt>
                <c:pt idx="14">
                  <c:v>46013</c:v>
                </c:pt>
              </c:numCache>
            </c:numRef>
          </c:val>
          <c:extLst>
            <c:ext xmlns:c16="http://schemas.microsoft.com/office/drawing/2014/chart" uri="{C3380CC4-5D6E-409C-BE32-E72D297353CC}">
              <c16:uniqueId val="{00000000-BAF9-4CCF-967D-1F2AF0F182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28467</c:v>
                </c:pt>
                <c:pt idx="5">
                  <c:v>32485</c:v>
                </c:pt>
                <c:pt idx="8">
                  <c:v>38279</c:v>
                </c:pt>
                <c:pt idx="11">
                  <c:v>33738</c:v>
                </c:pt>
                <c:pt idx="14">
                  <c:v>32363</c:v>
                </c:pt>
              </c:numCache>
            </c:numRef>
          </c:val>
          <c:extLst>
            <c:ext xmlns:c16="http://schemas.microsoft.com/office/drawing/2014/chart" uri="{C3380CC4-5D6E-409C-BE32-E72D297353CC}">
              <c16:uniqueId val="{00000001-BAF9-4CCF-967D-1F2AF0F182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40070</c:v>
                </c:pt>
                <c:pt idx="5">
                  <c:v>41320</c:v>
                </c:pt>
                <c:pt idx="8">
                  <c:v>42635</c:v>
                </c:pt>
                <c:pt idx="11">
                  <c:v>50791</c:v>
                </c:pt>
                <c:pt idx="14">
                  <c:v>56363</c:v>
                </c:pt>
              </c:numCache>
            </c:numRef>
          </c:val>
          <c:extLst>
            <c:ext xmlns:c16="http://schemas.microsoft.com/office/drawing/2014/chart" uri="{C3380CC4-5D6E-409C-BE32-E72D297353CC}">
              <c16:uniqueId val="{00000002-BAF9-4CCF-967D-1F2AF0F182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F9-4CCF-967D-1F2AF0F182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F9-4CCF-967D-1F2AF0F182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c:v>
                </c:pt>
                <c:pt idx="3">
                  <c:v>12</c:v>
                </c:pt>
                <c:pt idx="6">
                  <c:v>10</c:v>
                </c:pt>
                <c:pt idx="9">
                  <c:v>11</c:v>
                </c:pt>
                <c:pt idx="12">
                  <c:v>12</c:v>
                </c:pt>
              </c:numCache>
            </c:numRef>
          </c:val>
          <c:extLst>
            <c:ext xmlns:c16="http://schemas.microsoft.com/office/drawing/2014/chart" uri="{C3380CC4-5D6E-409C-BE32-E72D297353CC}">
              <c16:uniqueId val="{00000005-BAF9-4CCF-967D-1F2AF0F182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24535</c:v>
                </c:pt>
                <c:pt idx="3">
                  <c:v>23519</c:v>
                </c:pt>
                <c:pt idx="6">
                  <c:v>22970</c:v>
                </c:pt>
                <c:pt idx="9">
                  <c:v>21123</c:v>
                </c:pt>
                <c:pt idx="12">
                  <c:v>21711</c:v>
                </c:pt>
              </c:numCache>
            </c:numRef>
          </c:val>
          <c:extLst>
            <c:ext xmlns:c16="http://schemas.microsoft.com/office/drawing/2014/chart" uri="{C3380CC4-5D6E-409C-BE32-E72D297353CC}">
              <c16:uniqueId val="{00000006-BAF9-4CCF-967D-1F2AF0F182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AF9-4CCF-967D-1F2AF0F182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17283</c:v>
                </c:pt>
                <c:pt idx="3">
                  <c:v>19252</c:v>
                </c:pt>
                <c:pt idx="6">
                  <c:v>21040</c:v>
                </c:pt>
                <c:pt idx="9">
                  <c:v>20574</c:v>
                </c:pt>
                <c:pt idx="12">
                  <c:v>20510</c:v>
                </c:pt>
              </c:numCache>
            </c:numRef>
          </c:val>
          <c:extLst>
            <c:ext xmlns:c16="http://schemas.microsoft.com/office/drawing/2014/chart" uri="{C3380CC4-5D6E-409C-BE32-E72D297353CC}">
              <c16:uniqueId val="{00000008-BAF9-4CCF-967D-1F2AF0F182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3654</c:v>
                </c:pt>
                <c:pt idx="3">
                  <c:v>3512</c:v>
                </c:pt>
                <c:pt idx="6">
                  <c:v>3040</c:v>
                </c:pt>
                <c:pt idx="9">
                  <c:v>3684</c:v>
                </c:pt>
                <c:pt idx="12">
                  <c:v>3156</c:v>
                </c:pt>
              </c:numCache>
            </c:numRef>
          </c:val>
          <c:extLst>
            <c:ext xmlns:c16="http://schemas.microsoft.com/office/drawing/2014/chart" uri="{C3380CC4-5D6E-409C-BE32-E72D297353CC}">
              <c16:uniqueId val="{00000009-BAF9-4CCF-967D-1F2AF0F182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58320</c:v>
                </c:pt>
                <c:pt idx="3">
                  <c:v>62415</c:v>
                </c:pt>
                <c:pt idx="6">
                  <c:v>60061</c:v>
                </c:pt>
                <c:pt idx="9">
                  <c:v>56198</c:v>
                </c:pt>
                <c:pt idx="12">
                  <c:v>52500</c:v>
                </c:pt>
              </c:numCache>
            </c:numRef>
          </c:val>
          <c:extLst>
            <c:ext xmlns:c16="http://schemas.microsoft.com/office/drawing/2014/chart" uri="{C3380CC4-5D6E-409C-BE32-E72D297353CC}">
              <c16:uniqueId val="{0000000A-BAF9-4CCF-967D-1F2AF0F182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F9-4CCF-967D-1F2AF0F182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26129</c:v>
                </c:pt>
                <c:pt idx="1">
                  <c:v>28645</c:v>
                </c:pt>
                <c:pt idx="2">
                  <c:v>30867</c:v>
                </c:pt>
              </c:numCache>
            </c:numRef>
          </c:val>
          <c:extLst>
            <c:ext xmlns:c16="http://schemas.microsoft.com/office/drawing/2014/chart" uri="{C3380CC4-5D6E-409C-BE32-E72D297353CC}">
              <c16:uniqueId val="{00000000-7D19-42AE-8401-31CF8F6FE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7D19-42AE-8401-31CF8F6FE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11183</c:v>
                </c:pt>
                <c:pt idx="1">
                  <c:v>16875</c:v>
                </c:pt>
                <c:pt idx="2">
                  <c:v>19496</c:v>
                </c:pt>
              </c:numCache>
            </c:numRef>
          </c:val>
          <c:extLst>
            <c:ext xmlns:c16="http://schemas.microsoft.com/office/drawing/2014/chart" uri="{C3380CC4-5D6E-409C-BE32-E72D297353CC}">
              <c16:uniqueId val="{00000002-7D19-42AE-8401-31CF8F6FE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{1514062D-E215-48FC-BF1A-3ABDC5A02C8D}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11-4DB0-B040-63E26D1AEE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{1BCF2E09-0354-49A7-9E52-034B72049773}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11-4DB0-B040-63E26D1AEE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{65C4C128-83DB-465D-95F6-683FD9699440}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11-4DB0-B040-63E26D1AEE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{9E4EC9D0-5664-4D95-890B-F2C50DA52630}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11-4DB0-B040-63E26D1AEE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{C4BE1032-8E1C-4967-BF29-6F5D32AE3AF6}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11-4DB0-B040-63E26D1AEE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{A55DD3F4-84A2-4CB6-BB4B-C790821B04E0}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11-4DB0-B040-63E26D1AEE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{090BA782-715A-43EE-AEF0-BE29EE9348E9}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11-4DB0-B040-63E26D1AEE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{7E07FB70-81A2-4453-AF47-63F4502B1E71}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11-4DB0-B040-63E26D1AEE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{50EC7088-A013-4429-B8F6-1E564A612993}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11-4DB0-B040-63E26D1AEE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62</c:v>
                </c:pt>
                <c:pt idx="16">
                  <c:v>62.7</c:v>
                </c:pt>
                <c:pt idx="24">
                  <c:v>62.6</c:v>
                </c:pt>
                <c:pt idx="32">
                  <c:v>63.6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911-4DB0-B040-63E26D1AEE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{75A6DBA1-CD49-421F-B180-D9D099CE9C38}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11-4DB0-B040-63E26D1AEE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{14C4BC49-4D24-4F4D-90C4-EC6A15782A8B}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11-4DB0-B040-63E26D1AEE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{A97CE6D3-5AB6-45A0-974A-469D670453CC}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11-4DB0-B040-63E26D1AEE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{C4A9199C-4031-447B-8D2B-1D29F5FAE3E8}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11-4DB0-B040-63E26D1AEE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{B6882C5C-ABFE-44A8-9DF6-16BB4C7289A7}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11-4DB0-B040-63E26D1AEE7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{D899E34A-D2E0-4C28-A0BA-342A5D7DDDAA}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11-4DB0-B040-63E26D1AEE7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{2AA1C10A-AEB6-4BB0-9758-F7316695D613}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11-4DB0-B040-63E26D1AEE7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{73E5526D-F075-4489-B6E3-9C1EAEA0702E}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11-4DB0-B040-63E26D1AEE7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{F111A8FE-312A-42B4-83E2-984176A01A84}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11-4DB0-B040-63E26D1AEE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3911-4DB0-B040-63E26D1AEE74}"/>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{6F421F07-E955-4DC8-929A-59BEAF880CE1}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E96-486B-8B13-FA23EE9394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{148EC726-E1B7-41ED-94A6-68F317DB8569}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96-486B-8B13-FA23EE9394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{5E6558D7-1909-4CF8-915C-22B460753D11}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96-486B-8B13-FA23EE9394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{933C1852-6A5A-4F8C-BEB9-EB3D08910516}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96-486B-8B13-FA23EE9394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{499DF5D0-A9BA-4BA6-934C-AAD231B889E9}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96-486B-8B13-FA23EE93947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{D852D8F8-A1A9-465D-BEF8-20722655AFA4}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E96-486B-8B13-FA23EE93947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{C9D4B36F-6FDF-4A81-8655-656E252D5955}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E96-486B-8B13-FA23EE93947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{F6A35653-F155-4892-805D-E9472AE96D07}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E96-486B-8B13-FA23EE93947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{BFCE0EB7-19D3-40BF-8FCC-C73430458270}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E96-486B-8B13-FA23EE9394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1.7</c:v>
                </c:pt>
                <c:pt idx="16">
                  <c:v>1.6</c:v>
                </c:pt>
                <c:pt idx="24">
                  <c:v>1.7</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E96-486B-8B13-FA23EE9394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{45FDD5D1-2E04-4DC9-BB0B-52B959F7AB17}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E96-486B-8B13-FA23EE9394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{89F0B8D2-17EF-4971-AED3-69160442E3D5}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96-486B-8B13-FA23EE9394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{47C378F8-FECE-462C-B58B-E481FCF23296}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96-486B-8B13-FA23EE9394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{18FA0082-DFF4-47E5-9537-4E94CB50B82C}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96-486B-8B13-FA23EE9394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{51E7B8EC-633E-4E52-B25C-671AA3346F54}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96-486B-8B13-FA23EE9394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{1D7927E0-FFC9-4337-903C-42AEDAC11C2C}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E96-486B-8B13-FA23EE9394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{52B4BB7F-B7E9-4D36-93EE-6522A6D49EF6}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E96-486B-8B13-FA23EE9394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{45BC55C2-3D0C-45AA-A4A3-23C3338063B0}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E96-486B-8B13-FA23EE9394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{14CD0F79-7410-4D4C-9194-8CA25CE3046F}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E96-486B-8B13-FA23EE9394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2E96-486B-8B13-FA23EE939474}"/>
            </c:ext>
          </c:extLst>
        </c:ser>
        <c:dLbls>
          <c:showLegendKey val="0"/>
          <c:showVal val="1"/>
          <c:showCatName val="0"/>
          <c:showSerName val="0"/>
          <c:showPercent val="0"/>
          <c:showBubbleSize val="0"/>
        </c:dLbls>
        <c:axId val="84219776"/>
        <c:axId val="84234240"/>
      </c:scatterChart>
      <c:valAx>
        <c:axId val="84219776"/>
        <c:scaling>
          <c:orientation val="maxMin"/>
          <c:max val="3.8000000000000003"/>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元利償還金等について、債務負担行為に基づく支出額が約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千万円増となったこと、また庁舎整備事業債などの大型建設事業に係る市債の償還が開始されたこと等により、市債の元利償還金が約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千万円増となったことなどから、単年度の実質公債費比率は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ヵ年平均でも類似団体を下回る</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と良好な水準を維持している。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今後は公共施設の更新を控えているが、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過度な市債の借入で</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減債基金については、市債の残高が減少したこと等により、市債管理基金の役割を終えたと判断したことから、平成</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年度末をもって同基金を廃止している。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将来負担額については、退職手当負担見込額が増となったものの、債務負担行為に基づく支出予定額、地方債現債高、公営企業等繰入見込額が減少となっており、将来負担額としては約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また、充当可能財源等については、臨時財政対策債の償還進行などにより、基準財政需要額算入見込額が減となったものの、充当可能基金が増となったため、約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以上により、将来負担比率は将来負担を充当可能財源で充当しきれる結果となり、引き続き良好な水準を維持している。</a:t>
          </a:r>
          <a:b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今後も財政運営が圧迫されることのないよう、各種債務の的確な把握に努めるとともに、充当可能財源等の確保に努め将来負担額の抑制を図っていく。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億円、一般廃棄物処理施設建設等基金に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・財政調整基金については、年度間の財源調整や災害対応経費の財源となるものであることから、決算剰余金の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以上の積立を引き続き行うことにより、相応の残高維持を図っていくもの。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・特定目的基金については、各基金の目的に沿って積立・取崩しを行っていくことから、各施設の計画・整備進捗に応じて増減していくことが見込まれる。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・公共施設整備基金：公共施設の保全、更新その他の計画的な整備に必要な経費の財源に充てるための基金。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・ワクチン健康被害見舞金基金：新型コロナウイルス感染症その他の感染症のワクチン接種により健康被害を受けた市民に対し見舞金を支給する事業の財源に充てるための基金。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・犬猫いのちの基金：犬及び猫の愛護及び管理に関する事業を推進することにより、犬及び猫のいのちを尊重し、人と犬及び猫が共生する社会の実現に資する事業の財源に充てるための基金。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・公共施設整備基金：市が管理する公共施設の保全、更新その他の計画的な整備に必要な経費の財源に充てるため、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・一般廃棄物処理施設建設等基金：一般廃棄物処理施設の建替え計画のため、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億円の積立てを実施し、増となったもの。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・施設整備に係る基金は、事業計画と財政状況の見合いで積立・取崩しを行っていくほか、その他の基金については、継続的な活用（積立のほか、運用益の事業費充当等）を行っていくもの。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・災害対応などにより取崩しを行うことがなかったことや、決算剰余金の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以上及び基金運用益の積立てを行うことができたことが要因である。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・世界的な原材料価格の上昇、人件費や物価高騰、首都直下型地震のような大規模災害が発生した際などの備えとして、平常時に可能な範囲で積立を行うことで、相応の基金残高の維持に努める。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B57B47-6A29-4E97-A117-7718BADBB8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CAC37D-ED74-4B6B-A347-0D7727B6A7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A736A33-F00C-4172-A8FF-E9881C64BCF1}"/>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C04348C-D605-44D5-A924-72A09AB490A7}"/>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F8001FA-CB84-4945-9D78-17E40CE18868}"/>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A27ABF7-12E4-4D1D-BF6B-71C3710174E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4FC4C7-B141-45EF-8E1C-C1830F488E7A}"/>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0DED745-E53C-4C72-B2D8-54A342FF46EB}"/>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0B9E652-28D0-46E4-BC02-9D0611886754}"/>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5BF37A6-4225-4CA5-8C38-CCFA8B779A93}"/>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B5EB3EC-9F5A-4DB2-A904-CC48E6CD7962}"/>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44D929C3-81B8-4585-B1FA-9CBBEF29CFFC}"/>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8AC7E8B-F7BC-498B-8C5F-712D5427B562}"/>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380C1B0-034B-4F79-9D8F-5C3F5BD64597}"/>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89E8364-8537-48DF-8AC5-B2B82FD6067B}"/>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2551302-832E-413E-9834-4C454986C56E}"/>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0F86B8B-0CBD-4738-A19F-FAD98A619F27}"/>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184D54B-AA78-4910-B10D-91DA6A921AF8}"/>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FD3AC72-BA82-46EB-B9C7-57E75A2D13E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6C540D9-67D2-4435-BA5A-2405933711D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AFA50EA-E2ED-4497-8BAE-AE03FFC2319A}"/>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08DADF9-A21D-4FAD-82B7-0F2BB29C8ABF}"/>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BDC345C-D709-4645-B052-BE7320FECBE5}"/>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981829B-5CB7-40A5-A834-3DEA34F58B7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09C58BA-069F-4F09-B730-B48DA380A511}"/>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463A94A-88B6-4450-A1C1-94C82B08A656}"/>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5F71C21-BB8A-4C26-B359-5CDC01F9E78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FD99360-E9EF-431C-91A3-576B158091E5}"/>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2B76378-AA1F-4278-B814-07537B73CE4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1175DA-463F-40F2-8183-1D4C8F89F6B6}"/>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90884C9-8904-4F6B-82C8-7B11E036F8C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2CED63B-82FF-49A4-AD04-9FB28144AF8A}"/>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0E46B3F-0523-44AF-825F-73245DEC2F6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1D4C15C-BF29-44AA-8C16-CAB3ADFCA59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97AE19B-3075-4FF1-B93D-70970D244869}"/>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F08EFCA-6228-4BC2-BB8A-31FB020685EB}"/>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62849DF-13CD-438B-8992-ED395A9A2C5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C9494C7-8E92-4219-A3E3-6B149270724E}"/>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6B492BE-9303-4784-B7B4-E6F583FEEE1D}"/>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B3924B5-7BC9-4FA9-961C-4CC63BD7EBBD}"/>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AE3770C-67BA-481F-9B78-BCD95ACE0815}"/>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7E30463-841F-4AD1-AD85-CAA57A065672}"/>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4CF0CDC-7555-4ADD-98A6-23596879F742}"/>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5AA6B74-1367-4E61-946D-465EC0DEB179}"/>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1B19EC7-80CA-4476-8F60-A395688AA8EA}"/>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D663781-85D0-4192-9D3A-8D0131BD8B1B}"/>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F9BA428-7DB6-49A0-85B2-9D2891E73E0E}"/>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0BACA53-C6DD-4BC3-82F6-0D887E2A86FE}"/>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880A0DC-88BA-4C03-837A-35F712A5049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97FE114-6F15-423D-97ED-FCD68A890D0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B9FC6AB-8057-49FF-9985-8A0BE07F881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AB91C9C-4DE3-47E3-BDAF-72F13CA642B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AD96AF5-FECE-4F18-96C6-386FB4732133}"/>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D29EC87-0A67-44CA-8783-A190CA04B9CF}"/>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E1EAAC1-7BB1-4C81-AB68-BEF28805A04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E494BA9-E262-4700-A067-13C4444A78EC}"/>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C503152-BA05-4B94-AE7C-2E817BE3A5F1}"/>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平均より低い水準にある。今後も引き続き、公共施設等の老朽化に伴い、更新等の支出が見込まれることから、市川市公共施設等総合管理計画に基づき、公共施設の集約化・複合化を進めるなど公共施設等の適正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3B2050E-89CB-4ACA-883E-E6E306E4AFAC}"/>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80888D1-AFC3-4522-8F32-8F24EAE1A27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DA7D1CF-4BC6-4459-B0E1-D0804F0859C1}"/>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F77D5B2-319B-41FB-BEAC-E80C68E35F35}"/>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3FC66FC-250F-4D33-A306-6FD8B0375BFD}"/>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DBD90F4-F916-4FC6-BFAB-6DEC9F69C42D}"/>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D16A976-A664-44A8-B465-E2F53CECD1DF}"/>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C9EE19B-B2DC-4E89-9514-7170D6CEAE7E}"/>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74F92C8-3669-4577-AE45-FE3B7A84D1FE}"/>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70FE1B0-4B8F-4DCE-8E7A-4CA286144059}"/>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09EBE69-C15B-4FA4-B1F0-5973B9ED1922}"/>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1076518-C6F5-4C4C-84E0-D4E256634DE1}"/>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D4D663E-ED97-4CB9-B009-3ABA9D18DAE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1E7C763-5CD6-4935-9C7C-7CAB05C4BB5C}"/>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BB75578-1902-4426-8DA2-E79CCA38A9B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D9F27B5-E98F-4FF2-8C64-790271F1DDC6}"/>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id="{66607B0E-A9E5-4F49-897C-A1AAD5001240}"/>
            </a:ext>
          </a:extLst>
        </xdr:cNvPr>
        <xdr:cNvCxnSpPr/>
      </xdr:nvCxnSpPr>
      <xdr:spPr>
        <a:xfrm flipV="1">
          <a:off x="4300220" y="5329132"/>
          <a:ext cx="1270" cy="1171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id="{F879E8A6-9F20-4272-A0A3-ACC1262CCCFA}"/>
            </a:ext>
          </a:extLst>
        </xdr:cNvPr>
        <xdr:cNvSpPr txBox="1"/>
      </xdr:nvSpPr>
      <xdr:spPr>
        <a:xfrm>
          <a:off x="4352925" y="6504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id="{559E88F0-3AA7-4E3A-A167-E87ADC7E4687}"/>
            </a:ext>
          </a:extLst>
        </xdr:cNvPr>
        <xdr:cNvCxnSpPr/>
      </xdr:nvCxnSpPr>
      <xdr:spPr>
        <a:xfrm>
          <a:off x="4213225" y="650091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8" name="有形固定資産減価償却率最大値テキスト">
          <a:extLst>
            <a:ext uri="{FF2B5EF4-FFF2-40B4-BE49-F238E27FC236}">
              <a16:creationId xmlns:a16="http://schemas.microsoft.com/office/drawing/2014/main" id="{C0FACDAB-7B5C-4762-B0F8-8B0EE09F8EE9}"/>
            </a:ext>
          </a:extLst>
        </xdr:cNvPr>
        <xdr:cNvSpPr txBox="1"/>
      </xdr:nvSpPr>
      <xdr:spPr>
        <a:xfrm>
          <a:off x="4352925" y="51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9" name="直線コネクタ 78">
          <a:extLst>
            <a:ext uri="{FF2B5EF4-FFF2-40B4-BE49-F238E27FC236}">
              <a16:creationId xmlns:a16="http://schemas.microsoft.com/office/drawing/2014/main" id="{4F24ED5A-0214-4463-8A5A-7DDF717E54FB}"/>
            </a:ext>
          </a:extLst>
        </xdr:cNvPr>
        <xdr:cNvCxnSpPr/>
      </xdr:nvCxnSpPr>
      <xdr:spPr>
        <a:xfrm>
          <a:off x="4213225" y="532913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id="{D8111228-15AA-404E-8707-6D02124023FC}"/>
            </a:ext>
          </a:extLst>
        </xdr:cNvPr>
        <xdr:cNvSpPr txBox="1"/>
      </xdr:nvSpPr>
      <xdr:spPr>
        <a:xfrm>
          <a:off x="4352925" y="5936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2EB50292-7116-401B-9D73-27CD0A492C06}"/>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82" name="フローチャート: 判断 81">
          <a:extLst>
            <a:ext uri="{FF2B5EF4-FFF2-40B4-BE49-F238E27FC236}">
              <a16:creationId xmlns:a16="http://schemas.microsoft.com/office/drawing/2014/main" id="{141356A8-AEB4-486E-BDC8-2ACAC9AA2E04}"/>
            </a:ext>
          </a:extLst>
        </xdr:cNvPr>
        <xdr:cNvSpPr/>
      </xdr:nvSpPr>
      <xdr:spPr>
        <a:xfrm>
          <a:off x="3616325" y="59114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83" name="フローチャート: 判断 82">
          <a:extLst>
            <a:ext uri="{FF2B5EF4-FFF2-40B4-BE49-F238E27FC236}">
              <a16:creationId xmlns:a16="http://schemas.microsoft.com/office/drawing/2014/main" id="{B7FD254D-C277-4505-93F0-C8764556F81C}"/>
            </a:ext>
          </a:extLst>
        </xdr:cNvPr>
        <xdr:cNvSpPr/>
      </xdr:nvSpPr>
      <xdr:spPr>
        <a:xfrm>
          <a:off x="2930525" y="58889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36615B21-1199-4A99-B103-7EEB84151678}"/>
            </a:ext>
          </a:extLst>
        </xdr:cNvPr>
        <xdr:cNvSpPr/>
      </xdr:nvSpPr>
      <xdr:spPr>
        <a:xfrm>
          <a:off x="2244725" y="5849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B9856409-926D-46EF-BA48-BC4B8CE3E44E}"/>
            </a:ext>
          </a:extLst>
        </xdr:cNvPr>
        <xdr:cNvSpPr/>
      </xdr:nvSpPr>
      <xdr:spPr>
        <a:xfrm>
          <a:off x="1558925" y="5820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6543740-9A55-4F25-B784-B765D27A652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00B392C-EE16-4854-B3B5-B82DCE1A91F2}"/>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616F3B8-BE24-4F59-B25F-50E1D106FD9C}"/>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9588BBB-CB74-48B9-8863-7971E0D949E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85B2764-554A-41DA-83AB-AAF8E9680355}"/>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id="{CFC904FF-6AAE-448C-BFD7-2E7DED18E954}"/>
            </a:ext>
          </a:extLst>
        </xdr:cNvPr>
        <xdr:cNvSpPr/>
      </xdr:nvSpPr>
      <xdr:spPr>
        <a:xfrm>
          <a:off x="4251325"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47642</xdr:rowOff>
    </xdr:from>
    <xdr:ext cx="405111" cy="259045"/>
    <xdr:sp macro="" textlink="">
      <xdr:nvSpPr>
        <xdr:cNvPr id="92" name="有形固定資産減価償却率該当値テキスト">
          <a:extLst>
            <a:ext uri="{FF2B5EF4-FFF2-40B4-BE49-F238E27FC236}">
              <a16:creationId xmlns:a16="http://schemas.microsoft.com/office/drawing/2014/main" id="{4F2473E9-E77A-412F-A023-7881F932A13D}"/>
            </a:ext>
          </a:extLst>
        </xdr:cNvPr>
        <xdr:cNvSpPr txBox="1"/>
      </xdr:nvSpPr>
      <xdr:spPr>
        <a:xfrm>
          <a:off x="4352925"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93" name="楕円 92">
          <a:extLst>
            <a:ext uri="{FF2B5EF4-FFF2-40B4-BE49-F238E27FC236}">
              <a16:creationId xmlns:a16="http://schemas.microsoft.com/office/drawing/2014/main" id="{A79BF9AA-AFC7-4DDD-BAF1-4180AA7363A3}"/>
            </a:ext>
          </a:extLst>
        </xdr:cNvPr>
        <xdr:cNvSpPr/>
      </xdr:nvSpPr>
      <xdr:spPr>
        <a:xfrm>
          <a:off x="3616325" y="59069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39582</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id="{773F0062-1F05-4E9F-99ED-3A913E4155C0}"/>
            </a:ext>
          </a:extLst>
        </xdr:cNvPr>
        <xdr:cNvCxnSpPr/>
      </xdr:nvCxnSpPr>
      <xdr:spPr>
        <a:xfrm>
          <a:off x="3667125" y="5951432"/>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163830</xdr:rowOff>
    </xdr:from>
    <xdr:to>
      <xdr:col>15</xdr:col>
      <xdr:colOff>187325</xdr:colOff>
      <xdr:row>31</xdr:row>
      <xdr:rowOff>93980</xdr:rowOff>
    </xdr:to>
    <xdr:sp macro="" textlink="">
      <xdr:nvSpPr>
        <xdr:cNvPr id="95" name="楕円 94">
          <a:extLst>
            <a:ext uri="{FF2B5EF4-FFF2-40B4-BE49-F238E27FC236}">
              <a16:creationId xmlns:a16="http://schemas.microsoft.com/office/drawing/2014/main" id="{5F3867E9-7B16-47C0-93FA-04A79A2D54ED}"/>
            </a:ext>
          </a:extLst>
        </xdr:cNvPr>
        <xdr:cNvSpPr/>
      </xdr:nvSpPr>
      <xdr:spPr>
        <a:xfrm>
          <a:off x="2930525" y="591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43180</xdr:rowOff>
    </xdr:to>
    <xdr:cxnSp macro="">
      <xdr:nvCxnSpPr>
        <xdr:cNvPr id="96" name="直線コネクタ 95">
          <a:extLst>
            <a:ext uri="{FF2B5EF4-FFF2-40B4-BE49-F238E27FC236}">
              <a16:creationId xmlns:a16="http://schemas.microsoft.com/office/drawing/2014/main" id="{4C777D7F-1059-4B34-A578-FE27E8C5236F}"/>
            </a:ext>
          </a:extLst>
        </xdr:cNvPr>
        <xdr:cNvCxnSpPr/>
      </xdr:nvCxnSpPr>
      <xdr:spPr>
        <a:xfrm flipV="1">
          <a:off x="2981325" y="5951432"/>
          <a:ext cx="6858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97" name="楕円 96">
          <a:extLst>
            <a:ext uri="{FF2B5EF4-FFF2-40B4-BE49-F238E27FC236}">
              <a16:creationId xmlns:a16="http://schemas.microsoft.com/office/drawing/2014/main" id="{1FBC9947-5913-4E92-913C-5D1C76FB806A}"/>
            </a:ext>
          </a:extLst>
        </xdr:cNvPr>
        <xdr:cNvSpPr/>
      </xdr:nvSpPr>
      <xdr:spPr>
        <a:xfrm>
          <a:off x="2244725" y="58853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43180</xdr:rowOff>
    </xdr:to>
    <xdr:cxnSp macro="">
      <xdr:nvCxnSpPr>
        <xdr:cNvPr id="98" name="直線コネクタ 97">
          <a:extLst>
            <a:ext uri="{FF2B5EF4-FFF2-40B4-BE49-F238E27FC236}">
              <a16:creationId xmlns:a16="http://schemas.microsoft.com/office/drawing/2014/main" id="{7EF2CD04-7A5E-462E-9D9F-BCA9F254FC53}"/>
            </a:ext>
          </a:extLst>
        </xdr:cNvPr>
        <xdr:cNvCxnSpPr/>
      </xdr:nvCxnSpPr>
      <xdr:spPr>
        <a:xfrm>
          <a:off x="2295525" y="5929842"/>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64347</xdr:rowOff>
    </xdr:from>
    <xdr:to>
      <xdr:col>7</xdr:col>
      <xdr:colOff>187325</xdr:colOff>
      <xdr:row>31</xdr:row>
      <xdr:rowOff>165947</xdr:rowOff>
    </xdr:to>
    <xdr:sp macro="" textlink="">
      <xdr:nvSpPr>
        <xdr:cNvPr id="99" name="楕円 98">
          <a:extLst>
            <a:ext uri="{FF2B5EF4-FFF2-40B4-BE49-F238E27FC236}">
              <a16:creationId xmlns:a16="http://schemas.microsoft.com/office/drawing/2014/main" id="{F381B328-7087-4096-9DEF-85307EDD95D4}"/>
            </a:ext>
          </a:extLst>
        </xdr:cNvPr>
        <xdr:cNvSpPr/>
      </xdr:nvSpPr>
      <xdr:spPr>
        <a:xfrm>
          <a:off x="1558925" y="59761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17992</xdr:rowOff>
    </xdr:from>
    <xdr:to>
      <xdr:col>11</xdr:col>
      <xdr:colOff>136525</xdr:colOff>
      <xdr:row>31</xdr:row>
      <xdr:rowOff>115147</xdr:rowOff>
    </xdr:to>
    <xdr:cxnSp macro="">
      <xdr:nvCxnSpPr>
        <xdr:cNvPr id="100" name="直線コネクタ 99">
          <a:extLst>
            <a:ext uri="{FF2B5EF4-FFF2-40B4-BE49-F238E27FC236}">
              <a16:creationId xmlns:a16="http://schemas.microsoft.com/office/drawing/2014/main" id="{5D644A43-11B2-4F42-934F-ED84B4519D26}"/>
            </a:ext>
          </a:extLst>
        </xdr:cNvPr>
        <xdr:cNvCxnSpPr/>
      </xdr:nvCxnSpPr>
      <xdr:spPr>
        <a:xfrm flipV="1">
          <a:off x="1609725" y="5929842"/>
          <a:ext cx="6858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101" name="n_1aveValue有形固定資産減価償却率">
          <a:extLst>
            <a:ext uri="{FF2B5EF4-FFF2-40B4-BE49-F238E27FC236}">
              <a16:creationId xmlns:a16="http://schemas.microsoft.com/office/drawing/2014/main" id="{3A8BF549-07E6-4144-AA91-4D74894A6567}"/>
            </a:ext>
          </a:extLst>
        </xdr:cNvPr>
        <xdr:cNvSpPr txBox="1"/>
      </xdr:nvSpPr>
      <xdr:spPr>
        <a:xfrm>
          <a:off x="3470919" y="6004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2" name="n_2aveValue有形固定資産減価償却率">
          <a:extLst>
            <a:ext uri="{FF2B5EF4-FFF2-40B4-BE49-F238E27FC236}">
              <a16:creationId xmlns:a16="http://schemas.microsoft.com/office/drawing/2014/main" id="{1FBB58C7-3579-426E-B733-76F84E603116}"/>
            </a:ext>
          </a:extLst>
        </xdr:cNvPr>
        <xdr:cNvSpPr txBox="1"/>
      </xdr:nvSpPr>
      <xdr:spPr>
        <a:xfrm>
          <a:off x="2797819"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85193AA6-25BC-497D-A587-5415FE910536}"/>
            </a:ext>
          </a:extLst>
        </xdr:cNvPr>
        <xdr:cNvSpPr txBox="1"/>
      </xdr:nvSpPr>
      <xdr:spPr>
        <a:xfrm>
          <a:off x="2112019" y="563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6DE715CD-FA18-4B8B-B04A-033580FC7C4A}"/>
            </a:ext>
          </a:extLst>
        </xdr:cNvPr>
        <xdr:cNvSpPr txBox="1"/>
      </xdr:nvSpPr>
      <xdr:spPr>
        <a:xfrm>
          <a:off x="1426219"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106909</xdr:rowOff>
    </xdr:from>
    <xdr:ext cx="405111" cy="259045"/>
    <xdr:sp macro="" textlink="">
      <xdr:nvSpPr>
        <xdr:cNvPr id="105" name="n_1mainValue有形固定資産減価償却率">
          <a:extLst>
            <a:ext uri="{FF2B5EF4-FFF2-40B4-BE49-F238E27FC236}">
              <a16:creationId xmlns:a16="http://schemas.microsoft.com/office/drawing/2014/main" id="{BAAF2F43-4CD6-470F-92CC-C6AC0D51BD4A}"/>
            </a:ext>
          </a:extLst>
        </xdr:cNvPr>
        <xdr:cNvSpPr txBox="1"/>
      </xdr:nvSpPr>
      <xdr:spPr>
        <a:xfrm>
          <a:off x="3470919"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106" name="n_2mainValue有形固定資産減価償却率">
          <a:extLst>
            <a:ext uri="{FF2B5EF4-FFF2-40B4-BE49-F238E27FC236}">
              <a16:creationId xmlns:a16="http://schemas.microsoft.com/office/drawing/2014/main" id="{EF2C0A0E-AB0D-42CA-917B-4F1BFBB0FA53}"/>
            </a:ext>
          </a:extLst>
        </xdr:cNvPr>
        <xdr:cNvSpPr txBox="1"/>
      </xdr:nvSpPr>
      <xdr:spPr>
        <a:xfrm>
          <a:off x="2797819"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7" name="n_3mainValue有形固定資産減価償却率">
          <a:extLst>
            <a:ext uri="{FF2B5EF4-FFF2-40B4-BE49-F238E27FC236}">
              <a16:creationId xmlns:a16="http://schemas.microsoft.com/office/drawing/2014/main" id="{2991142B-5C49-466F-8E39-F57D67FDF5CA}"/>
            </a:ext>
          </a:extLst>
        </xdr:cNvPr>
        <xdr:cNvSpPr txBox="1"/>
      </xdr:nvSpPr>
      <xdr:spPr>
        <a:xfrm>
          <a:off x="2112019" y="5971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157074</xdr:rowOff>
    </xdr:from>
    <xdr:ext cx="405111" cy="259045"/>
    <xdr:sp macro="" textlink="">
      <xdr:nvSpPr>
        <xdr:cNvPr id="108" name="n_4mainValue有形固定資産減価償却率">
          <a:extLst>
            <a:ext uri="{FF2B5EF4-FFF2-40B4-BE49-F238E27FC236}">
              <a16:creationId xmlns:a16="http://schemas.microsoft.com/office/drawing/2014/main" id="{99AAE203-4F1D-4750-833B-6ECEC241D079}"/>
            </a:ext>
          </a:extLst>
        </xdr:cNvPr>
        <xdr:cNvSpPr txBox="1"/>
      </xdr:nvSpPr>
      <xdr:spPr>
        <a:xfrm>
          <a:off x="1426219" y="606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A3573C73-AC2A-4A5F-8186-037D63DC2AB3}"/>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1F68FD4-7D63-4417-9C90-706A7FEC04DC}"/>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890D5CE2-130A-4EF9-B2A9-BD342C5762EB}"/>
            </a:ext>
          </a:extLst>
        </xdr:cNvPr>
        <xdr:cNvSpPr/>
      </xdr:nvSpPr>
      <xdr:spPr>
        <a:xfrm>
          <a:off x="12485364" y="4490496"/>
          <a:ext cx="77852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EEBC782-9CA8-4E34-9B52-087B5721C13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CE57CD32-E290-4B93-B4F5-30F4AFC419CD}"/>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3F409D8-A22E-49C3-82C7-FDF3C995932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7D2209F-DAA4-496E-BB86-4F88590A42B9}"/>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B83C9D0-0D8D-46D7-B8D0-DDF278D62CEA}"/>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9B96CEE-8293-4D75-9E96-5DED7C4F9949}"/>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F20AB80-DC72-459F-93AD-22EF5D79711F}"/>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CC0D06D6-1ED5-49B7-9E9A-D0D74573BAB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21CB28E-C695-42FF-9055-4E32E98DF28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81B2C8BB-7F62-43E1-8C53-A72231A8DFE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債務償還比率は類似団体平均を大きく下回っており、主な要因としては、債務残高の増加を抑制してきたことに加え、収入面では、経常一般財源等が相対的に良好なものであったことによる。しかしながら、今後はクリーンセンターなどの大型の建設事業が控えており、将来負担額の増加は不可避であると見込まれ、また、歳入面においても経済状況の悪化から、不透明な状況が見込まれるため、引き続き同比率等を注視した財政運営に取り組んで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BB427DC-187C-4ED0-A365-80C22075A40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2BC57EB-0954-4ED1-929E-BE13C8FD5263}"/>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694D17D-D16B-467A-953D-7D1460CDBDA9}"/>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B28C5E79-CEE4-489D-A6EC-E85EDC318558}"/>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A1633567-D5AC-4848-89D6-26FEEF2E69F6}"/>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D59A738-E966-4CAB-882C-E13D7462C958}"/>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70209268-767A-43E3-B2FA-64D953F4D629}"/>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65C64C84-45C9-4FA8-B150-0B9CAE5816ED}"/>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29FB0C59-AC7F-49A7-A63D-CAC8793D478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DC13ACB-8F23-4A0B-BEDE-781E8D2C54CD}"/>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4DC31EE-7F1C-435E-B7E9-0763B6D46FC2}"/>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EB88BC03-329B-43C2-BCAC-AC2929DAF4DE}"/>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5075C92F-862C-434E-A824-82701FA4927F}"/>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D23E632E-8916-4F8D-9A86-1F9912AEE72E}"/>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AD9773D-2A69-4DEA-878C-2BD0D6A28072}"/>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076826F-48B3-49B8-9D42-A6793EDAC6A2}"/>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DF5A285-11C7-4336-8D94-9D02D5AEE09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9" name="直線コネクタ 138">
          <a:extLst>
            <a:ext uri="{FF2B5EF4-FFF2-40B4-BE49-F238E27FC236}">
              <a16:creationId xmlns:a16="http://schemas.microsoft.com/office/drawing/2014/main" id="{8C12E472-A11B-4D50-8D8F-DEBD2E8B8359}"/>
            </a:ext>
          </a:extLst>
        </xdr:cNvPr>
        <xdr:cNvCxnSpPr/>
      </xdr:nvCxnSpPr>
      <xdr:spPr>
        <a:xfrm flipV="1">
          <a:off x="13323570" y="5118553"/>
          <a:ext cx="1269"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40" name="債務償還比率最小値テキスト">
          <a:extLst>
            <a:ext uri="{FF2B5EF4-FFF2-40B4-BE49-F238E27FC236}">
              <a16:creationId xmlns:a16="http://schemas.microsoft.com/office/drawing/2014/main" id="{5D500B5E-CBE4-4161-82D2-315B925266F4}"/>
            </a:ext>
          </a:extLst>
        </xdr:cNvPr>
        <xdr:cNvSpPr txBox="1"/>
      </xdr:nvSpPr>
      <xdr:spPr>
        <a:xfrm>
          <a:off x="13376275" y="645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41" name="直線コネクタ 140">
          <a:extLst>
            <a:ext uri="{FF2B5EF4-FFF2-40B4-BE49-F238E27FC236}">
              <a16:creationId xmlns:a16="http://schemas.microsoft.com/office/drawing/2014/main" id="{FDFFD759-7A71-477A-BCCF-25C814384217}"/>
            </a:ext>
          </a:extLst>
        </xdr:cNvPr>
        <xdr:cNvCxnSpPr/>
      </xdr:nvCxnSpPr>
      <xdr:spPr>
        <a:xfrm>
          <a:off x="13255625" y="6454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FB7534C2-DFA4-49BC-8769-C1BA0639F838}"/>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A4427F8-5962-43EA-BCAF-F11B08129535}"/>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53702</xdr:rowOff>
    </xdr:from>
    <xdr:ext cx="469744" cy="259045"/>
    <xdr:sp macro="" textlink="">
      <xdr:nvSpPr>
        <xdr:cNvPr id="144" name="債務償還比率平均値テキスト">
          <a:extLst>
            <a:ext uri="{FF2B5EF4-FFF2-40B4-BE49-F238E27FC236}">
              <a16:creationId xmlns:a16="http://schemas.microsoft.com/office/drawing/2014/main" id="{8824DD79-B5D3-4DDF-90CF-E22A983011B7}"/>
            </a:ext>
          </a:extLst>
        </xdr:cNvPr>
        <xdr:cNvSpPr txBox="1"/>
      </xdr:nvSpPr>
      <xdr:spPr>
        <a:xfrm>
          <a:off x="13376275" y="563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45" name="フローチャート: 判断 144">
          <a:extLst>
            <a:ext uri="{FF2B5EF4-FFF2-40B4-BE49-F238E27FC236}">
              <a16:creationId xmlns:a16="http://schemas.microsoft.com/office/drawing/2014/main" id="{4A253289-C864-491E-9EC5-24207CA40833}"/>
            </a:ext>
          </a:extLst>
        </xdr:cNvPr>
        <xdr:cNvSpPr/>
      </xdr:nvSpPr>
      <xdr:spPr>
        <a:xfrm>
          <a:off x="13293725" y="56569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6" name="フローチャート: 判断 145">
          <a:extLst>
            <a:ext uri="{FF2B5EF4-FFF2-40B4-BE49-F238E27FC236}">
              <a16:creationId xmlns:a16="http://schemas.microsoft.com/office/drawing/2014/main" id="{3A2882D2-5E37-49D1-947A-8D34FA147CBC}"/>
            </a:ext>
          </a:extLst>
        </xdr:cNvPr>
        <xdr:cNvSpPr/>
      </xdr:nvSpPr>
      <xdr:spPr>
        <a:xfrm>
          <a:off x="12639675" y="5673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7" name="フローチャート: 判断 146">
          <a:extLst>
            <a:ext uri="{FF2B5EF4-FFF2-40B4-BE49-F238E27FC236}">
              <a16:creationId xmlns:a16="http://schemas.microsoft.com/office/drawing/2014/main" id="{123BD7B1-0CCD-478F-BEB9-FD0E9B9D918E}"/>
            </a:ext>
          </a:extLst>
        </xdr:cNvPr>
        <xdr:cNvSpPr/>
      </xdr:nvSpPr>
      <xdr:spPr>
        <a:xfrm>
          <a:off x="11953875" y="563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8" name="フローチャート: 判断 147">
          <a:extLst>
            <a:ext uri="{FF2B5EF4-FFF2-40B4-BE49-F238E27FC236}">
              <a16:creationId xmlns:a16="http://schemas.microsoft.com/office/drawing/2014/main" id="{92F48C8C-C25D-4F15-8E82-E17CC491D7C9}"/>
            </a:ext>
          </a:extLst>
        </xdr:cNvPr>
        <xdr:cNvSpPr/>
      </xdr:nvSpPr>
      <xdr:spPr>
        <a:xfrm>
          <a:off x="11268075" y="5844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9" name="フローチャート: 判断 148">
          <a:extLst>
            <a:ext uri="{FF2B5EF4-FFF2-40B4-BE49-F238E27FC236}">
              <a16:creationId xmlns:a16="http://schemas.microsoft.com/office/drawing/2014/main" id="{A7C7FE6A-6308-4CC4-A08A-FF1E75A18A1A}"/>
            </a:ext>
          </a:extLst>
        </xdr:cNvPr>
        <xdr:cNvSpPr/>
      </xdr:nvSpPr>
      <xdr:spPr>
        <a:xfrm>
          <a:off x="10582275" y="5914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506E3F6-1C1E-4C2C-9901-FAC7BE0679D7}"/>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D10C9DD-0E7F-4CB9-97B6-CD96F6D811C1}"/>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99CDB7C-B9B5-4BBA-B991-AC2410701F6F}"/>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BCC5A23-3286-4685-8602-D463D034C79C}"/>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AA2112B-F408-426F-8435-D583DC038CD7}"/>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63446</xdr:rowOff>
    </xdr:from>
    <xdr:to>
      <xdr:col>76</xdr:col>
      <xdr:colOff>73025</xdr:colOff>
      <xdr:row>26</xdr:row>
      <xdr:rowOff>165046</xdr:rowOff>
    </xdr:to>
    <xdr:sp macro="" textlink="">
      <xdr:nvSpPr>
        <xdr:cNvPr id="155" name="楕円 154">
          <a:extLst>
            <a:ext uri="{FF2B5EF4-FFF2-40B4-BE49-F238E27FC236}">
              <a16:creationId xmlns:a16="http://schemas.microsoft.com/office/drawing/2014/main" id="{0124CF92-91F5-4CE6-8684-9C1247EEFB56}"/>
            </a:ext>
          </a:extLst>
        </xdr:cNvPr>
        <xdr:cNvSpPr/>
      </xdr:nvSpPr>
      <xdr:spPr>
        <a:xfrm>
          <a:off x="13293725" y="51497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149823</xdr:rowOff>
    </xdr:from>
    <xdr:ext cx="405111" cy="259045"/>
    <xdr:sp macro="" textlink="">
      <xdr:nvSpPr>
        <xdr:cNvPr id="156" name="債務償還比率該当値テキスト">
          <a:extLst>
            <a:ext uri="{FF2B5EF4-FFF2-40B4-BE49-F238E27FC236}">
              <a16:creationId xmlns:a16="http://schemas.microsoft.com/office/drawing/2014/main" id="{9682D816-9137-430D-BF2E-DA89F22026F3}"/>
            </a:ext>
          </a:extLst>
        </xdr:cNvPr>
        <xdr:cNvSpPr txBox="1"/>
      </xdr:nvSpPr>
      <xdr:spPr>
        <a:xfrm>
          <a:off x="13376275" y="507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133459</xdr:rowOff>
    </xdr:from>
    <xdr:to>
      <xdr:col>72</xdr:col>
      <xdr:colOff>123825</xdr:colOff>
      <xdr:row>27</xdr:row>
      <xdr:rowOff>63609</xdr:rowOff>
    </xdr:to>
    <xdr:sp macro="" textlink="">
      <xdr:nvSpPr>
        <xdr:cNvPr id="157" name="楕円 156">
          <a:extLst>
            <a:ext uri="{FF2B5EF4-FFF2-40B4-BE49-F238E27FC236}">
              <a16:creationId xmlns:a16="http://schemas.microsoft.com/office/drawing/2014/main" id="{D946B996-4FD0-4EF6-87B0-DF6640AE367F}"/>
            </a:ext>
          </a:extLst>
        </xdr:cNvPr>
        <xdr:cNvSpPr/>
      </xdr:nvSpPr>
      <xdr:spPr>
        <a:xfrm>
          <a:off x="12639675" y="5219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114246</xdr:rowOff>
    </xdr:from>
    <xdr:to>
      <xdr:col>76</xdr:col>
      <xdr:colOff>22225</xdr:colOff>
      <xdr:row>27</xdr:row>
      <xdr:rowOff>12809</xdr:rowOff>
    </xdr:to>
    <xdr:cxnSp macro="">
      <xdr:nvCxnSpPr>
        <xdr:cNvPr id="158" name="直線コネクタ 157">
          <a:extLst>
            <a:ext uri="{FF2B5EF4-FFF2-40B4-BE49-F238E27FC236}">
              <a16:creationId xmlns:a16="http://schemas.microsoft.com/office/drawing/2014/main" id="{830ED3B1-65AE-4428-BBFD-77792F333482}"/>
            </a:ext>
          </a:extLst>
        </xdr:cNvPr>
        <xdr:cNvCxnSpPr/>
      </xdr:nvCxnSpPr>
      <xdr:spPr>
        <a:xfrm flipV="1">
          <a:off x="12690475" y="5200596"/>
          <a:ext cx="635000" cy="6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31097</xdr:rowOff>
    </xdr:from>
    <xdr:to>
      <xdr:col>68</xdr:col>
      <xdr:colOff>123825</xdr:colOff>
      <xdr:row>27</xdr:row>
      <xdr:rowOff>132697</xdr:rowOff>
    </xdr:to>
    <xdr:sp macro="" textlink="">
      <xdr:nvSpPr>
        <xdr:cNvPr id="159" name="楕円 158">
          <a:extLst>
            <a:ext uri="{FF2B5EF4-FFF2-40B4-BE49-F238E27FC236}">
              <a16:creationId xmlns:a16="http://schemas.microsoft.com/office/drawing/2014/main" id="{445ACE3B-7C0F-415D-9B11-1232246B3A2D}"/>
            </a:ext>
          </a:extLst>
        </xdr:cNvPr>
        <xdr:cNvSpPr/>
      </xdr:nvSpPr>
      <xdr:spPr>
        <a:xfrm>
          <a:off x="11953875" y="528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12809</xdr:rowOff>
    </xdr:from>
    <xdr:to>
      <xdr:col>72</xdr:col>
      <xdr:colOff>73025</xdr:colOff>
      <xdr:row>27</xdr:row>
      <xdr:rowOff>81897</xdr:rowOff>
    </xdr:to>
    <xdr:cxnSp macro="">
      <xdr:nvCxnSpPr>
        <xdr:cNvPr id="160" name="直線コネクタ 159">
          <a:extLst>
            <a:ext uri="{FF2B5EF4-FFF2-40B4-BE49-F238E27FC236}">
              <a16:creationId xmlns:a16="http://schemas.microsoft.com/office/drawing/2014/main" id="{2B74CF03-1610-4642-AC49-F25DE04081A7}"/>
            </a:ext>
          </a:extLst>
        </xdr:cNvPr>
        <xdr:cNvCxnSpPr/>
      </xdr:nvCxnSpPr>
      <xdr:spPr>
        <a:xfrm flipV="1">
          <a:off x="12004675" y="5264259"/>
          <a:ext cx="6858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99414</xdr:rowOff>
    </xdr:from>
    <xdr:to>
      <xdr:col>64</xdr:col>
      <xdr:colOff>123825</xdr:colOff>
      <xdr:row>28</xdr:row>
      <xdr:rowOff>29564</xdr:rowOff>
    </xdr:to>
    <xdr:sp macro="" textlink="">
      <xdr:nvSpPr>
        <xdr:cNvPr id="161" name="楕円 160">
          <a:extLst>
            <a:ext uri="{FF2B5EF4-FFF2-40B4-BE49-F238E27FC236}">
              <a16:creationId xmlns:a16="http://schemas.microsoft.com/office/drawing/2014/main" id="{6083590C-CCFB-4C7A-9643-2FC1FA831F26}"/>
            </a:ext>
          </a:extLst>
        </xdr:cNvPr>
        <xdr:cNvSpPr/>
      </xdr:nvSpPr>
      <xdr:spPr>
        <a:xfrm>
          <a:off x="11268075" y="53508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81897</xdr:rowOff>
    </xdr:from>
    <xdr:to>
      <xdr:col>68</xdr:col>
      <xdr:colOff>73025</xdr:colOff>
      <xdr:row>27</xdr:row>
      <xdr:rowOff>150214</xdr:rowOff>
    </xdr:to>
    <xdr:cxnSp macro="">
      <xdr:nvCxnSpPr>
        <xdr:cNvPr id="162" name="直線コネクタ 161">
          <a:extLst>
            <a:ext uri="{FF2B5EF4-FFF2-40B4-BE49-F238E27FC236}">
              <a16:creationId xmlns:a16="http://schemas.microsoft.com/office/drawing/2014/main" id="{008D3B85-6CE9-49E4-8C5F-C49465F135A3}"/>
            </a:ext>
          </a:extLst>
        </xdr:cNvPr>
        <xdr:cNvCxnSpPr/>
      </xdr:nvCxnSpPr>
      <xdr:spPr>
        <a:xfrm flipV="1">
          <a:off x="11318875" y="5333347"/>
          <a:ext cx="685800" cy="6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113139</xdr:rowOff>
    </xdr:from>
    <xdr:to>
      <xdr:col>60</xdr:col>
      <xdr:colOff>123825</xdr:colOff>
      <xdr:row>28</xdr:row>
      <xdr:rowOff>43289</xdr:rowOff>
    </xdr:to>
    <xdr:sp macro="" textlink="">
      <xdr:nvSpPr>
        <xdr:cNvPr id="163" name="楕円 162">
          <a:extLst>
            <a:ext uri="{FF2B5EF4-FFF2-40B4-BE49-F238E27FC236}">
              <a16:creationId xmlns:a16="http://schemas.microsoft.com/office/drawing/2014/main" id="{E5DC66A8-0D85-478C-9A96-E5EDB225A011}"/>
            </a:ext>
          </a:extLst>
        </xdr:cNvPr>
        <xdr:cNvSpPr/>
      </xdr:nvSpPr>
      <xdr:spPr>
        <a:xfrm>
          <a:off x="10582275" y="5364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150214</xdr:rowOff>
    </xdr:from>
    <xdr:to>
      <xdr:col>64</xdr:col>
      <xdr:colOff>73025</xdr:colOff>
      <xdr:row>27</xdr:row>
      <xdr:rowOff>163939</xdr:rowOff>
    </xdr:to>
    <xdr:cxnSp macro="">
      <xdr:nvCxnSpPr>
        <xdr:cNvPr id="164" name="直線コネクタ 163">
          <a:extLst>
            <a:ext uri="{FF2B5EF4-FFF2-40B4-BE49-F238E27FC236}">
              <a16:creationId xmlns:a16="http://schemas.microsoft.com/office/drawing/2014/main" id="{314AF49F-9A50-44A2-9079-A2585461DCBD}"/>
            </a:ext>
          </a:extLst>
        </xdr:cNvPr>
        <xdr:cNvCxnSpPr/>
      </xdr:nvCxnSpPr>
      <xdr:spPr>
        <a:xfrm flipV="1">
          <a:off x="10633075" y="5401664"/>
          <a:ext cx="685800" cy="1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13207</xdr:rowOff>
    </xdr:from>
    <xdr:ext cx="469744" cy="259045"/>
    <xdr:sp macro="" textlink="">
      <xdr:nvSpPr>
        <xdr:cNvPr id="165" name="n_1aveValue債務償還比率">
          <a:extLst>
            <a:ext uri="{FF2B5EF4-FFF2-40B4-BE49-F238E27FC236}">
              <a16:creationId xmlns:a16="http://schemas.microsoft.com/office/drawing/2014/main" id="{CF3E4B05-008D-4AD0-BB42-391D1D546F90}"/>
            </a:ext>
          </a:extLst>
        </xdr:cNvPr>
        <xdr:cNvSpPr txBox="1"/>
      </xdr:nvSpPr>
      <xdr:spPr>
        <a:xfrm>
          <a:off x="12461952" y="5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6" name="n_2aveValue債務償還比率">
          <a:extLst>
            <a:ext uri="{FF2B5EF4-FFF2-40B4-BE49-F238E27FC236}">
              <a16:creationId xmlns:a16="http://schemas.microsoft.com/office/drawing/2014/main" id="{B19E4E1A-2346-4D69-9AB6-29E1AC7EEC49}"/>
            </a:ext>
          </a:extLst>
        </xdr:cNvPr>
        <xdr:cNvSpPr txBox="1"/>
      </xdr:nvSpPr>
      <xdr:spPr>
        <a:xfrm>
          <a:off x="11788852" y="572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67" name="n_3aveValue債務償還比率">
          <a:extLst>
            <a:ext uri="{FF2B5EF4-FFF2-40B4-BE49-F238E27FC236}">
              <a16:creationId xmlns:a16="http://schemas.microsoft.com/office/drawing/2014/main" id="{35109FDF-33F6-4F1A-9944-4BE71D39374E}"/>
            </a:ext>
          </a:extLst>
        </xdr:cNvPr>
        <xdr:cNvSpPr txBox="1"/>
      </xdr:nvSpPr>
      <xdr:spPr>
        <a:xfrm>
          <a:off x="11103052" y="59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68" name="n_4aveValue債務償還比率">
          <a:extLst>
            <a:ext uri="{FF2B5EF4-FFF2-40B4-BE49-F238E27FC236}">
              <a16:creationId xmlns:a16="http://schemas.microsoft.com/office/drawing/2014/main" id="{F2535D45-BAC6-4FA9-81B3-947E14827312}"/>
            </a:ext>
          </a:extLst>
        </xdr:cNvPr>
        <xdr:cNvSpPr txBox="1"/>
      </xdr:nvSpPr>
      <xdr:spPr>
        <a:xfrm>
          <a:off x="10417252" y="60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80136</xdr:rowOff>
    </xdr:from>
    <xdr:ext cx="405111" cy="259045"/>
    <xdr:sp macro="" textlink="">
      <xdr:nvSpPr>
        <xdr:cNvPr id="169" name="n_1mainValue債務償還比率">
          <a:extLst>
            <a:ext uri="{FF2B5EF4-FFF2-40B4-BE49-F238E27FC236}">
              <a16:creationId xmlns:a16="http://schemas.microsoft.com/office/drawing/2014/main" id="{3C52E3DD-A820-43DE-9DD2-8BFD49123494}"/>
            </a:ext>
          </a:extLst>
        </xdr:cNvPr>
        <xdr:cNvSpPr txBox="1"/>
      </xdr:nvSpPr>
      <xdr:spPr>
        <a:xfrm>
          <a:off x="12494269" y="5001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149224</xdr:rowOff>
    </xdr:from>
    <xdr:ext cx="469744" cy="259045"/>
    <xdr:sp macro="" textlink="">
      <xdr:nvSpPr>
        <xdr:cNvPr id="170" name="n_2mainValue債務償還比率">
          <a:extLst>
            <a:ext uri="{FF2B5EF4-FFF2-40B4-BE49-F238E27FC236}">
              <a16:creationId xmlns:a16="http://schemas.microsoft.com/office/drawing/2014/main" id="{486B5ACB-2C27-49DE-92EF-5AC75ACD7625}"/>
            </a:ext>
          </a:extLst>
        </xdr:cNvPr>
        <xdr:cNvSpPr txBox="1"/>
      </xdr:nvSpPr>
      <xdr:spPr>
        <a:xfrm>
          <a:off x="11788852" y="507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46091</xdr:rowOff>
    </xdr:from>
    <xdr:ext cx="469744" cy="259045"/>
    <xdr:sp macro="" textlink="">
      <xdr:nvSpPr>
        <xdr:cNvPr id="171" name="n_3mainValue債務償還比率">
          <a:extLst>
            <a:ext uri="{FF2B5EF4-FFF2-40B4-BE49-F238E27FC236}">
              <a16:creationId xmlns:a16="http://schemas.microsoft.com/office/drawing/2014/main" id="{BDE29F87-3FA1-493C-87B9-E2EB8765844A}"/>
            </a:ext>
          </a:extLst>
        </xdr:cNvPr>
        <xdr:cNvSpPr txBox="1"/>
      </xdr:nvSpPr>
      <xdr:spPr>
        <a:xfrm>
          <a:off x="11103052" y="5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59816</xdr:rowOff>
    </xdr:from>
    <xdr:ext cx="469744" cy="259045"/>
    <xdr:sp macro="" textlink="">
      <xdr:nvSpPr>
        <xdr:cNvPr id="172" name="n_4mainValue債務償還比率">
          <a:extLst>
            <a:ext uri="{FF2B5EF4-FFF2-40B4-BE49-F238E27FC236}">
              <a16:creationId xmlns:a16="http://schemas.microsoft.com/office/drawing/2014/main" id="{1D857881-2763-4372-8E83-580BCC32BAB2}"/>
            </a:ext>
          </a:extLst>
        </xdr:cNvPr>
        <xdr:cNvSpPr txBox="1"/>
      </xdr:nvSpPr>
      <xdr:spPr>
        <a:xfrm>
          <a:off x="10417252" y="51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7CFBBF35-8343-4F71-AF9B-0D00AFA16FA1}"/>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F4DDE11-C5BD-4098-A3A3-D0A721E34EB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D84EEDB-8942-4585-8D5B-44D0AF52EDA2}"/>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3566AB9-0F2D-4B09-BA5A-B81902E78B0E}"/>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5FEFD438-C947-46AA-8532-917BEFF8AF6B}"/>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1FFB875-3899-41CC-8521-A9DC61BC4D5D}"/>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698F7C-B5BF-477C-BAC9-1B8E253E893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F05D27-EA21-456B-A907-B2AB3A805246}"/>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888B51-1223-4E19-B4CA-B3DD250491F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E17DA30-E48D-4179-A337-4F6F421B1DEB}"/>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28CB1E-B37F-4AE2-B297-46D65B03CDF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620028-68F9-43AE-938E-1A431846EE9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BE607A-D651-47A4-90DC-7FF0675160D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72E66A-C5ED-4A33-882B-842AF404D0C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34A0FEA-CD81-4E04-85A3-6B70F50F5A75}"/>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F71286-1F2D-4F9A-8343-0C1564FA0FB6}"/>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4314C7-AE40-404E-895F-1EA12CBF4A8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A469EF-7683-42CD-B275-92DAED5024C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2271D1-73FC-441D-9DCC-84DE4261A743}"/>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45BFCC5-5635-4A54-AFF4-AAC8EA963EB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B25933-35DE-453F-A19E-D89EBF24774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7290792-757B-4655-85FD-355214D2B5C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533AE3-5E5E-474A-978E-6889AA47341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920CA99-5C64-4C25-B022-2CC3EC20EEA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C27794-86C6-4806-A25B-4CA84FF4857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90832F-698D-4581-8F8D-F4C736AE51D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7A786AE-C3BD-41BC-B17B-AF4226C956E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9F96FC6-B48E-4F52-BE7E-51131C773D36}"/>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DB1F44-C62B-49C5-A4A2-27FC7FA597A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096203-BB07-4CF1-B4D0-F59DB3143A2A}"/>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562155-B8C9-47CD-BFBD-0DD2DA8D72F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0280DF-44CD-4A1D-8D9C-98F305719092}"/>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DF3695-2014-4AAB-ACF3-7EBB89273A5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2A0CB6-377C-4F90-960C-0F4BF70E18E7}"/>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71D0DE-4260-4965-B037-C707EC2B9A8B}"/>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877471-D7AC-4C41-BE09-127382418031}"/>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02E8D2-78F0-48FD-A756-D52B5BBC224C}"/>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6AAF3B-D3A3-4FC0-B532-C2BA7532926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4AC9F6-5AD0-420E-9062-21A88A461DB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37E0C4-4BBD-4C5A-87FC-1F284D0BE91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0FEF73-7F68-4EB9-A35B-8C1BD8E98BF9}"/>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1CE8068-0E4E-4702-BE93-F3BF534132C9}"/>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8F0CDB-8F70-4E7F-B053-66EF8CF0D5A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88A116-2701-4A90-A930-42569F64F8B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65596C0-90DE-4F39-900B-48B0447FEA3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8B9EA1-FBAC-40CE-9563-C44E2026561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7A3F95-955A-408C-B244-D2F6E176CAA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D31B04-5946-4C4C-A138-9E1AAE5BA3D5}"/>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C5D0593-142C-4C0D-B97B-2C826A5B5EC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998887-D098-41C4-A6F0-A3967E88C24F}"/>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C2B54A4-2DB8-42CE-B0D6-177E78668E62}"/>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D48CE97-CE4A-4184-9FCA-DB97E54FB89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6EE43B6-8CA2-49DA-83C2-8455CF6976E2}"/>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DEDA27E-C9BC-4D18-97B4-8D16EEC0E0C2}"/>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9CACC5D-781C-4852-9F40-5A62EA0B2703}"/>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7164FB4-E9DC-4E17-BFEB-DACBCE739D3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62D580A-DFEA-4A2D-93E7-5DCB05E90D71}"/>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F679C4-5365-4C23-8539-128CAFA83939}"/>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49ABBB9-1959-4379-B66E-429E94648EBA}"/>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E956B2B-D2F4-4ECA-AF75-853A68578A1D}"/>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43C9D33-F88C-4B21-B375-551894D442E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AFA6497-CEBE-4775-8959-A71CCA2C1FC3}"/>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A0724F05-06C7-4DC8-ADDE-E66BBFCEE3BA}"/>
            </a:ext>
          </a:extLst>
        </xdr:cNvPr>
        <xdr:cNvCxnSpPr/>
      </xdr:nvCxnSpPr>
      <xdr:spPr>
        <a:xfrm flipV="1">
          <a:off x="4177665" y="566819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8FECB492-C7CC-40FF-A154-2575BC98F5F1}"/>
            </a:ext>
          </a:extLst>
        </xdr:cNvPr>
        <xdr:cNvSpPr txBox="1"/>
      </xdr:nvSpPr>
      <xdr:spPr>
        <a:xfrm>
          <a:off x="4216400" y="6902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F5257650-4D20-4D8F-89D9-3AF8C76F42CD}"/>
            </a:ext>
          </a:extLst>
        </xdr:cNvPr>
        <xdr:cNvCxnSpPr/>
      </xdr:nvCxnSpPr>
      <xdr:spPr>
        <a:xfrm>
          <a:off x="4108450" y="68990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769AA9DF-FF1B-4C26-899C-E5AC0BC5E4F3}"/>
            </a:ext>
          </a:extLst>
        </xdr:cNvPr>
        <xdr:cNvSpPr txBox="1"/>
      </xdr:nvSpPr>
      <xdr:spPr>
        <a:xfrm>
          <a:off x="4216400" y="5456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C6FDB510-9A33-40BA-AF30-2E111CC90993}"/>
            </a:ext>
          </a:extLst>
        </xdr:cNvPr>
        <xdr:cNvCxnSpPr/>
      </xdr:nvCxnSpPr>
      <xdr:spPr>
        <a:xfrm>
          <a:off x="4108450" y="5668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3AEB3D1F-7CE2-49A4-A09A-6DF88EA1F977}"/>
            </a:ext>
          </a:extLst>
        </xdr:cNvPr>
        <xdr:cNvSpPr txBox="1"/>
      </xdr:nvSpPr>
      <xdr:spPr>
        <a:xfrm>
          <a:off x="4216400" y="644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5087642D-2D70-42A3-84BB-31B64B899D3A}"/>
            </a:ext>
          </a:extLst>
        </xdr:cNvPr>
        <xdr:cNvSpPr/>
      </xdr:nvSpPr>
      <xdr:spPr>
        <a:xfrm>
          <a:off x="4127500" y="646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94355279-BBC0-4788-A473-C4C2DE54709A}"/>
            </a:ext>
          </a:extLst>
        </xdr:cNvPr>
        <xdr:cNvSpPr/>
      </xdr:nvSpPr>
      <xdr:spPr>
        <a:xfrm>
          <a:off x="3384550" y="6447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A7CB5D85-6CBF-4290-B9BD-751C27C428FB}"/>
            </a:ext>
          </a:extLst>
        </xdr:cNvPr>
        <xdr:cNvSpPr/>
      </xdr:nvSpPr>
      <xdr:spPr>
        <a:xfrm>
          <a:off x="257175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78F3F732-ACC8-42F8-B0CF-1AC5C51F5211}"/>
            </a:ext>
          </a:extLst>
        </xdr:cNvPr>
        <xdr:cNvSpPr/>
      </xdr:nvSpPr>
      <xdr:spPr>
        <a:xfrm>
          <a:off x="1778000" y="63708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E23E017A-8DE8-4596-89AD-4F3CE719A7CE}"/>
            </a:ext>
          </a:extLst>
        </xdr:cNvPr>
        <xdr:cNvSpPr/>
      </xdr:nvSpPr>
      <xdr:spPr>
        <a:xfrm>
          <a:off x="984250" y="63463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968F4B-D6AC-4EA5-A3BE-1D1CE2F9E81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9088AE-3AC1-489B-A710-2FF26477B2C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B481184-319F-407D-8EAF-321575E662B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F97607-54A8-4589-BDC7-A50823758D5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1539879-CFE3-4C29-986A-38AA6F21645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169092</xdr:rowOff>
    </xdr:from>
    <xdr:to>
      <xdr:col>24</xdr:col>
      <xdr:colOff>114300</xdr:colOff>
      <xdr:row>34</xdr:row>
      <xdr:rowOff>99242</xdr:rowOff>
    </xdr:to>
    <xdr:sp macro="" textlink="">
      <xdr:nvSpPr>
        <xdr:cNvPr id="74" name="楕円 73">
          <a:extLst>
            <a:ext uri="{FF2B5EF4-FFF2-40B4-BE49-F238E27FC236}">
              <a16:creationId xmlns:a16="http://schemas.microsoft.com/office/drawing/2014/main" id="{BC388344-7746-4C53-A877-A64D06D3E2F1}"/>
            </a:ext>
          </a:extLst>
        </xdr:cNvPr>
        <xdr:cNvSpPr/>
      </xdr:nvSpPr>
      <xdr:spPr>
        <a:xfrm>
          <a:off x="4127500" y="56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122119</xdr:rowOff>
    </xdr:from>
    <xdr:ext cx="405111" cy="259045"/>
    <xdr:sp macro="" textlink="">
      <xdr:nvSpPr>
        <xdr:cNvPr id="75" name="【道路】&#10;有形固定資産減価償却率該当値テキスト">
          <a:extLst>
            <a:ext uri="{FF2B5EF4-FFF2-40B4-BE49-F238E27FC236}">
              <a16:creationId xmlns:a16="http://schemas.microsoft.com/office/drawing/2014/main" id="{02A11E31-B8F2-4691-B634-90568CDEEB9F}"/>
            </a:ext>
          </a:extLst>
        </xdr:cNvPr>
        <xdr:cNvSpPr txBox="1"/>
      </xdr:nvSpPr>
      <xdr:spPr>
        <a:xfrm>
          <a:off x="4216400" y="557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154396</xdr:rowOff>
    </xdr:from>
    <xdr:to>
      <xdr:col>20</xdr:col>
      <xdr:colOff>38100</xdr:colOff>
      <xdr:row>34</xdr:row>
      <xdr:rowOff>84546</xdr:rowOff>
    </xdr:to>
    <xdr:sp macro="" textlink="">
      <xdr:nvSpPr>
        <xdr:cNvPr id="76" name="楕円 75">
          <a:extLst>
            <a:ext uri="{FF2B5EF4-FFF2-40B4-BE49-F238E27FC236}">
              <a16:creationId xmlns:a16="http://schemas.microsoft.com/office/drawing/2014/main" id="{CF1242BF-B240-4F0A-A795-2791575F934C}"/>
            </a:ext>
          </a:extLst>
        </xdr:cNvPr>
        <xdr:cNvSpPr/>
      </xdr:nvSpPr>
      <xdr:spPr>
        <a:xfrm>
          <a:off x="3384550" y="56090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33746</xdr:rowOff>
    </xdr:from>
    <xdr:to>
      <xdr:col>24</xdr:col>
      <xdr:colOff>63500</xdr:colOff>
      <xdr:row>34</xdr:row>
      <xdr:rowOff>48442</xdr:rowOff>
    </xdr:to>
    <xdr:cxnSp macro="">
      <xdr:nvCxnSpPr>
        <xdr:cNvPr id="77" name="直線コネクタ 76">
          <a:extLst>
            <a:ext uri="{FF2B5EF4-FFF2-40B4-BE49-F238E27FC236}">
              <a16:creationId xmlns:a16="http://schemas.microsoft.com/office/drawing/2014/main" id="{B7EC672A-8C94-4F53-9D9F-F25A1A11FF42}"/>
            </a:ext>
          </a:extLst>
        </xdr:cNvPr>
        <xdr:cNvCxnSpPr/>
      </xdr:nvCxnSpPr>
      <xdr:spPr>
        <a:xfrm>
          <a:off x="3429000" y="5653496"/>
          <a:ext cx="7493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138067</xdr:rowOff>
    </xdr:from>
    <xdr:to>
      <xdr:col>15</xdr:col>
      <xdr:colOff>101600</xdr:colOff>
      <xdr:row>34</xdr:row>
      <xdr:rowOff>68217</xdr:rowOff>
    </xdr:to>
    <xdr:sp macro="" textlink="">
      <xdr:nvSpPr>
        <xdr:cNvPr id="78" name="楕円 77">
          <a:extLst>
            <a:ext uri="{FF2B5EF4-FFF2-40B4-BE49-F238E27FC236}">
              <a16:creationId xmlns:a16="http://schemas.microsoft.com/office/drawing/2014/main" id="{66A788D3-F914-464F-B3D9-4CA2DCC3E4DC}"/>
            </a:ext>
          </a:extLst>
        </xdr:cNvPr>
        <xdr:cNvSpPr/>
      </xdr:nvSpPr>
      <xdr:spPr>
        <a:xfrm>
          <a:off x="2571750" y="5592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17417</xdr:rowOff>
    </xdr:from>
    <xdr:to>
      <xdr:col>19</xdr:col>
      <xdr:colOff>177800</xdr:colOff>
      <xdr:row>34</xdr:row>
      <xdr:rowOff>33746</xdr:rowOff>
    </xdr:to>
    <xdr:cxnSp macro="">
      <xdr:nvCxnSpPr>
        <xdr:cNvPr id="79" name="直線コネクタ 78">
          <a:extLst>
            <a:ext uri="{FF2B5EF4-FFF2-40B4-BE49-F238E27FC236}">
              <a16:creationId xmlns:a16="http://schemas.microsoft.com/office/drawing/2014/main" id="{FCF859CE-BA8E-4EAB-8959-9BBC74035E8E}"/>
            </a:ext>
          </a:extLst>
        </xdr:cNvPr>
        <xdr:cNvCxnSpPr/>
      </xdr:nvCxnSpPr>
      <xdr:spPr>
        <a:xfrm>
          <a:off x="2622550" y="5637167"/>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108676</xdr:rowOff>
    </xdr:from>
    <xdr:to>
      <xdr:col>10</xdr:col>
      <xdr:colOff>165100</xdr:colOff>
      <xdr:row>34</xdr:row>
      <xdr:rowOff>38826</xdr:rowOff>
    </xdr:to>
    <xdr:sp macro="" textlink="">
      <xdr:nvSpPr>
        <xdr:cNvPr id="80" name="楕円 79">
          <a:extLst>
            <a:ext uri="{FF2B5EF4-FFF2-40B4-BE49-F238E27FC236}">
              <a16:creationId xmlns:a16="http://schemas.microsoft.com/office/drawing/2014/main" id="{274C0703-004C-412D-BED2-0730DADB0199}"/>
            </a:ext>
          </a:extLst>
        </xdr:cNvPr>
        <xdr:cNvSpPr/>
      </xdr:nvSpPr>
      <xdr:spPr>
        <a:xfrm>
          <a:off x="1778000" y="55633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159476</xdr:rowOff>
    </xdr:from>
    <xdr:to>
      <xdr:col>15</xdr:col>
      <xdr:colOff>50800</xdr:colOff>
      <xdr:row>34</xdr:row>
      <xdr:rowOff>17417</xdr:rowOff>
    </xdr:to>
    <xdr:cxnSp macro="">
      <xdr:nvCxnSpPr>
        <xdr:cNvPr id="81" name="直線コネクタ 80">
          <a:extLst>
            <a:ext uri="{FF2B5EF4-FFF2-40B4-BE49-F238E27FC236}">
              <a16:creationId xmlns:a16="http://schemas.microsoft.com/office/drawing/2014/main" id="{286553C9-0237-4C1B-8C46-6170DB17F090}"/>
            </a:ext>
          </a:extLst>
        </xdr:cNvPr>
        <xdr:cNvCxnSpPr/>
      </xdr:nvCxnSpPr>
      <xdr:spPr>
        <a:xfrm>
          <a:off x="1828800" y="5614126"/>
          <a:ext cx="79375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98878</xdr:rowOff>
    </xdr:from>
    <xdr:to>
      <xdr:col>6</xdr:col>
      <xdr:colOff>38100</xdr:colOff>
      <xdr:row>34</xdr:row>
      <xdr:rowOff>29028</xdr:rowOff>
    </xdr:to>
    <xdr:sp macro="" textlink="">
      <xdr:nvSpPr>
        <xdr:cNvPr id="82" name="楕円 81">
          <a:extLst>
            <a:ext uri="{FF2B5EF4-FFF2-40B4-BE49-F238E27FC236}">
              <a16:creationId xmlns:a16="http://schemas.microsoft.com/office/drawing/2014/main" id="{8A5BC79D-7846-433B-9062-64ABE780A286}"/>
            </a:ext>
          </a:extLst>
        </xdr:cNvPr>
        <xdr:cNvSpPr/>
      </xdr:nvSpPr>
      <xdr:spPr>
        <a:xfrm>
          <a:off x="984250" y="5553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149678</xdr:rowOff>
    </xdr:from>
    <xdr:to>
      <xdr:col>10</xdr:col>
      <xdr:colOff>114300</xdr:colOff>
      <xdr:row>33</xdr:row>
      <xdr:rowOff>159476</xdr:rowOff>
    </xdr:to>
    <xdr:cxnSp macro="">
      <xdr:nvCxnSpPr>
        <xdr:cNvPr id="83" name="直線コネクタ 82">
          <a:extLst>
            <a:ext uri="{FF2B5EF4-FFF2-40B4-BE49-F238E27FC236}">
              <a16:creationId xmlns:a16="http://schemas.microsoft.com/office/drawing/2014/main" id="{55B5783C-39DF-49A8-BD11-4DB65AAF0C83}"/>
            </a:ext>
          </a:extLst>
        </xdr:cNvPr>
        <xdr:cNvCxnSpPr/>
      </xdr:nvCxnSpPr>
      <xdr:spPr>
        <a:xfrm>
          <a:off x="1028700" y="5604328"/>
          <a:ext cx="8001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BDD74EC3-F459-496C-BF9A-467DBC72BC02}"/>
            </a:ext>
          </a:extLst>
        </xdr:cNvPr>
        <xdr:cNvSpPr txBox="1"/>
      </xdr:nvSpPr>
      <xdr:spPr>
        <a:xfrm>
          <a:off x="32391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C67A7480-4E21-473E-A9E5-519D70549770}"/>
            </a:ext>
          </a:extLst>
        </xdr:cNvPr>
        <xdr:cNvSpPr txBox="1"/>
      </xdr:nvSpPr>
      <xdr:spPr>
        <a:xfrm>
          <a:off x="243904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5ED761F9-1158-4FC8-BB31-8CB1F644696A}"/>
            </a:ext>
          </a:extLst>
        </xdr:cNvPr>
        <xdr:cNvSpPr txBox="1"/>
      </xdr:nvSpPr>
      <xdr:spPr>
        <a:xfrm>
          <a:off x="1645294"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3BB888CE-4560-49BF-A103-4CD227811BBB}"/>
            </a:ext>
          </a:extLst>
        </xdr:cNvPr>
        <xdr:cNvSpPr txBox="1"/>
      </xdr:nvSpPr>
      <xdr:spPr>
        <a:xfrm>
          <a:off x="851544" y="6439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101073</xdr:rowOff>
    </xdr:from>
    <xdr:ext cx="405111" cy="259045"/>
    <xdr:sp macro="" textlink="">
      <xdr:nvSpPr>
        <xdr:cNvPr id="88" name="n_1mainValue【道路】&#10;有形固定資産減価償却率">
          <a:extLst>
            <a:ext uri="{FF2B5EF4-FFF2-40B4-BE49-F238E27FC236}">
              <a16:creationId xmlns:a16="http://schemas.microsoft.com/office/drawing/2014/main" id="{6C308B02-C80C-4A16-9590-91FEAB5EC58A}"/>
            </a:ext>
          </a:extLst>
        </xdr:cNvPr>
        <xdr:cNvSpPr txBox="1"/>
      </xdr:nvSpPr>
      <xdr:spPr>
        <a:xfrm>
          <a:off x="3239144" y="5390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84744</xdr:rowOff>
    </xdr:from>
    <xdr:ext cx="405111" cy="259045"/>
    <xdr:sp macro="" textlink="">
      <xdr:nvSpPr>
        <xdr:cNvPr id="89" name="n_2mainValue【道路】&#10;有形固定資産減価償却率">
          <a:extLst>
            <a:ext uri="{FF2B5EF4-FFF2-40B4-BE49-F238E27FC236}">
              <a16:creationId xmlns:a16="http://schemas.microsoft.com/office/drawing/2014/main" id="{F9A4BAF8-33C5-4F95-84E4-D06B10D1224E}"/>
            </a:ext>
          </a:extLst>
        </xdr:cNvPr>
        <xdr:cNvSpPr txBox="1"/>
      </xdr:nvSpPr>
      <xdr:spPr>
        <a:xfrm>
          <a:off x="2439044" y="5374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55353</xdr:rowOff>
    </xdr:from>
    <xdr:ext cx="340478" cy="259045"/>
    <xdr:sp macro="" textlink="">
      <xdr:nvSpPr>
        <xdr:cNvPr id="90" name="n_3mainValue【道路】&#10;有形固定資産減価償却率">
          <a:extLst>
            <a:ext uri="{FF2B5EF4-FFF2-40B4-BE49-F238E27FC236}">
              <a16:creationId xmlns:a16="http://schemas.microsoft.com/office/drawing/2014/main" id="{D60A4CAC-ED30-4BA1-A980-4BC58A5A4E2F}"/>
            </a:ext>
          </a:extLst>
        </xdr:cNvPr>
        <xdr:cNvSpPr txBox="1"/>
      </xdr:nvSpPr>
      <xdr:spPr>
        <a:xfrm>
          <a:off x="1677611" y="5344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45555</xdr:rowOff>
    </xdr:from>
    <xdr:ext cx="340478" cy="259045"/>
    <xdr:sp macro="" textlink="">
      <xdr:nvSpPr>
        <xdr:cNvPr id="91" name="n_4mainValue【道路】&#10;有形固定資産減価償却率">
          <a:extLst>
            <a:ext uri="{FF2B5EF4-FFF2-40B4-BE49-F238E27FC236}">
              <a16:creationId xmlns:a16="http://schemas.microsoft.com/office/drawing/2014/main" id="{BC51A086-BB4F-485C-996C-5A2B2DEBD0D2}"/>
            </a:ext>
          </a:extLst>
        </xdr:cNvPr>
        <xdr:cNvSpPr txBox="1"/>
      </xdr:nvSpPr>
      <xdr:spPr>
        <a:xfrm>
          <a:off x="864811" y="5335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A22F3FB-F24D-449E-9A9E-171656251A6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5EA6831-9704-4E3C-927A-480195A7839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3A54AD2-9040-4EDF-9007-19FFBF62215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69AE1D2-2355-4875-BD71-E06FDC3A42A4}"/>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808ED2B-C92B-47C8-893E-3C0CADF1D4E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8819DA0-925F-479D-BC1C-73C29283171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F90EA12-053A-4154-89E2-8881A34F213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98807AA-296B-4AA8-8FBB-9FABA6A2D3BB}"/>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C778FB1B-92AF-4A5D-99D2-1CFA9AE5D15E}"/>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6CD25F-26C2-45CC-B53E-D18C6F986A6C}"/>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F1FA0EB-92C7-4172-9671-B2BE53BCF23E}"/>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A4D9533-421B-43BB-BD08-B97277F0573F}"/>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5B87C87-3656-420C-A340-E63104AE1D4A}"/>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A28AA5EC-ED13-4263-B6E7-6DAA435C64C4}"/>
            </a:ext>
          </a:extLst>
        </xdr:cNvPr>
        <xdr:cNvSpPr txBox="1"/>
      </xdr:nvSpPr>
      <xdr:spPr>
        <a:xfrm>
          <a:off x="5482151" y="6328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A020F0C-B8AA-4BDB-8F47-33BE5393697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86A095FC-DC1C-470D-ACCB-868A40FBD907}"/>
            </a:ext>
          </a:extLst>
        </xdr:cNvPr>
        <xdr:cNvSpPr txBox="1"/>
      </xdr:nvSpPr>
      <xdr:spPr>
        <a:xfrm>
          <a:off x="5482151" y="5890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B6A557B-3779-40DC-B647-4B22E5B7BDD4}"/>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50A4B7D1-A30E-45B4-8CF1-1071315002B2}"/>
            </a:ext>
          </a:extLst>
        </xdr:cNvPr>
        <xdr:cNvSpPr txBox="1"/>
      </xdr:nvSpPr>
      <xdr:spPr>
        <a:xfrm>
          <a:off x="5482151" y="545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58AFAA8-2DAA-44BD-892A-A58808680F3A}"/>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A05BE259-7DED-4AE7-82E9-8744109A602F}"/>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E0E5A2CE-331A-4B4E-9717-5E7D9A5EDA32}"/>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307DE222-197B-41AA-9395-5F1A787B5055}"/>
            </a:ext>
          </a:extLst>
        </xdr:cNvPr>
        <xdr:cNvCxnSpPr/>
      </xdr:nvCxnSpPr>
      <xdr:spPr>
        <a:xfrm flipV="1">
          <a:off x="9429115" y="5724754"/>
          <a:ext cx="0" cy="114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813E8D85-8677-47AC-AE84-4ABC2759FB58}"/>
            </a:ext>
          </a:extLst>
        </xdr:cNvPr>
        <xdr:cNvSpPr txBox="1"/>
      </xdr:nvSpPr>
      <xdr:spPr>
        <a:xfrm>
          <a:off x="9467850" y="687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BA4AB8AD-4CF3-459A-975A-DDD625BA0471}"/>
            </a:ext>
          </a:extLst>
        </xdr:cNvPr>
        <xdr:cNvCxnSpPr/>
      </xdr:nvCxnSpPr>
      <xdr:spPr>
        <a:xfrm>
          <a:off x="9359900" y="686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165C47C9-BE2E-48AA-A780-61F59DEF7301}"/>
            </a:ext>
          </a:extLst>
        </xdr:cNvPr>
        <xdr:cNvSpPr txBox="1"/>
      </xdr:nvSpPr>
      <xdr:spPr>
        <a:xfrm>
          <a:off x="9467850" y="55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5BC5E86F-737B-41E0-AB5D-27C33F34B44C}"/>
            </a:ext>
          </a:extLst>
        </xdr:cNvPr>
        <xdr:cNvCxnSpPr/>
      </xdr:nvCxnSpPr>
      <xdr:spPr>
        <a:xfrm>
          <a:off x="9359900" y="5724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D8635F0C-8ABB-4C08-BE2C-63E679CC6CBC}"/>
            </a:ext>
          </a:extLst>
        </xdr:cNvPr>
        <xdr:cNvSpPr txBox="1"/>
      </xdr:nvSpPr>
      <xdr:spPr>
        <a:xfrm>
          <a:off x="9467850" y="6532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363B7892-FF7F-4BD0-8F4F-6E99C18C1318}"/>
            </a:ext>
          </a:extLst>
        </xdr:cNvPr>
        <xdr:cNvSpPr/>
      </xdr:nvSpPr>
      <xdr:spPr>
        <a:xfrm>
          <a:off x="9398000" y="66746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06D89883-2D76-44B1-96B1-79E14277DAD4}"/>
            </a:ext>
          </a:extLst>
        </xdr:cNvPr>
        <xdr:cNvSpPr/>
      </xdr:nvSpPr>
      <xdr:spPr>
        <a:xfrm>
          <a:off x="8636000" y="667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65B33530-953C-44E6-87DC-1A7CC45EF645}"/>
            </a:ext>
          </a:extLst>
        </xdr:cNvPr>
        <xdr:cNvSpPr/>
      </xdr:nvSpPr>
      <xdr:spPr>
        <a:xfrm>
          <a:off x="7842250" y="6675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0BA66BEB-CC4A-425B-BBB8-0EE4614AA5C0}"/>
            </a:ext>
          </a:extLst>
        </xdr:cNvPr>
        <xdr:cNvSpPr/>
      </xdr:nvSpPr>
      <xdr:spPr>
        <a:xfrm>
          <a:off x="702945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C7116B7F-1468-4DE0-B70A-4D5C78905EFE}"/>
            </a:ext>
          </a:extLst>
        </xdr:cNvPr>
        <xdr:cNvSpPr/>
      </xdr:nvSpPr>
      <xdr:spPr>
        <a:xfrm>
          <a:off x="6235700" y="66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F00968-F22A-426F-B6D4-B08698860A8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07EE43-7EBC-415E-B547-64284658D4F6}"/>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1494E6-147D-475F-A5F6-9495B936A5B6}"/>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58D2FA-B2BE-4501-8DCA-7BDDB271B1D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FE0383-3FF3-4B0F-87C4-F631EA3574C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14884</xdr:rowOff>
    </xdr:from>
    <xdr:to>
      <xdr:col>55</xdr:col>
      <xdr:colOff>50800</xdr:colOff>
      <xdr:row>41</xdr:row>
      <xdr:rowOff>116484</xdr:rowOff>
    </xdr:to>
    <xdr:sp macro="" textlink="">
      <xdr:nvSpPr>
        <xdr:cNvPr id="129" name="楕円 128">
          <a:extLst>
            <a:ext uri="{FF2B5EF4-FFF2-40B4-BE49-F238E27FC236}">
              <a16:creationId xmlns:a16="http://schemas.microsoft.com/office/drawing/2014/main" id="{5118AC90-0D29-4612-BECF-2F6EBB785602}"/>
            </a:ext>
          </a:extLst>
        </xdr:cNvPr>
        <xdr:cNvSpPr/>
      </xdr:nvSpPr>
      <xdr:spPr>
        <a:xfrm>
          <a:off x="9398000" y="67903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101261</xdr:rowOff>
    </xdr:from>
    <xdr:ext cx="469744" cy="259045"/>
    <xdr:sp macro="" textlink="">
      <xdr:nvSpPr>
        <xdr:cNvPr id="130" name="【道路】&#10;一人当たり延長該当値テキスト">
          <a:extLst>
            <a:ext uri="{FF2B5EF4-FFF2-40B4-BE49-F238E27FC236}">
              <a16:creationId xmlns:a16="http://schemas.microsoft.com/office/drawing/2014/main" id="{4C19E9D1-BDC4-4F6A-A13C-A0F7A2EEA66F}"/>
            </a:ext>
          </a:extLst>
        </xdr:cNvPr>
        <xdr:cNvSpPr txBox="1"/>
      </xdr:nvSpPr>
      <xdr:spPr>
        <a:xfrm>
          <a:off x="9467850" y="671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14701</xdr:rowOff>
    </xdr:from>
    <xdr:to>
      <xdr:col>50</xdr:col>
      <xdr:colOff>165100</xdr:colOff>
      <xdr:row>41</xdr:row>
      <xdr:rowOff>116301</xdr:rowOff>
    </xdr:to>
    <xdr:sp macro="" textlink="">
      <xdr:nvSpPr>
        <xdr:cNvPr id="131" name="楕円 130">
          <a:extLst>
            <a:ext uri="{FF2B5EF4-FFF2-40B4-BE49-F238E27FC236}">
              <a16:creationId xmlns:a16="http://schemas.microsoft.com/office/drawing/2014/main" id="{45B34200-9206-4B4A-870B-E523CC0CDEB2}"/>
            </a:ext>
          </a:extLst>
        </xdr:cNvPr>
        <xdr:cNvSpPr/>
      </xdr:nvSpPr>
      <xdr:spPr>
        <a:xfrm>
          <a:off x="8636000" y="67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65501</xdr:rowOff>
    </xdr:from>
    <xdr:to>
      <xdr:col>55</xdr:col>
      <xdr:colOff>0</xdr:colOff>
      <xdr:row>41</xdr:row>
      <xdr:rowOff>65684</xdr:rowOff>
    </xdr:to>
    <xdr:cxnSp macro="">
      <xdr:nvCxnSpPr>
        <xdr:cNvPr id="132" name="直線コネクタ 131">
          <a:extLst>
            <a:ext uri="{FF2B5EF4-FFF2-40B4-BE49-F238E27FC236}">
              <a16:creationId xmlns:a16="http://schemas.microsoft.com/office/drawing/2014/main" id="{B9028ACE-BB54-488B-B6C8-79F028F83D83}"/>
            </a:ext>
          </a:extLst>
        </xdr:cNvPr>
        <xdr:cNvCxnSpPr/>
      </xdr:nvCxnSpPr>
      <xdr:spPr>
        <a:xfrm>
          <a:off x="8686800" y="6840951"/>
          <a:ext cx="74295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14564</xdr:rowOff>
    </xdr:from>
    <xdr:to>
      <xdr:col>46</xdr:col>
      <xdr:colOff>38100</xdr:colOff>
      <xdr:row>41</xdr:row>
      <xdr:rowOff>116164</xdr:rowOff>
    </xdr:to>
    <xdr:sp macro="" textlink="">
      <xdr:nvSpPr>
        <xdr:cNvPr id="133" name="楕円 132">
          <a:extLst>
            <a:ext uri="{FF2B5EF4-FFF2-40B4-BE49-F238E27FC236}">
              <a16:creationId xmlns:a16="http://schemas.microsoft.com/office/drawing/2014/main" id="{AD4D64B7-2AF0-4B9C-BEAA-D225CA59D130}"/>
            </a:ext>
          </a:extLst>
        </xdr:cNvPr>
        <xdr:cNvSpPr/>
      </xdr:nvSpPr>
      <xdr:spPr>
        <a:xfrm>
          <a:off x="7842250" y="6790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65364</xdr:rowOff>
    </xdr:from>
    <xdr:to>
      <xdr:col>50</xdr:col>
      <xdr:colOff>114300</xdr:colOff>
      <xdr:row>41</xdr:row>
      <xdr:rowOff>65501</xdr:rowOff>
    </xdr:to>
    <xdr:cxnSp macro="">
      <xdr:nvCxnSpPr>
        <xdr:cNvPr id="134" name="直線コネクタ 133">
          <a:extLst>
            <a:ext uri="{FF2B5EF4-FFF2-40B4-BE49-F238E27FC236}">
              <a16:creationId xmlns:a16="http://schemas.microsoft.com/office/drawing/2014/main" id="{77994BBC-C1D3-4906-AAAD-D34C3B9CBAEB}"/>
            </a:ext>
          </a:extLst>
        </xdr:cNvPr>
        <xdr:cNvCxnSpPr/>
      </xdr:nvCxnSpPr>
      <xdr:spPr>
        <a:xfrm>
          <a:off x="7886700" y="6840814"/>
          <a:ext cx="8001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14701</xdr:rowOff>
    </xdr:from>
    <xdr:to>
      <xdr:col>41</xdr:col>
      <xdr:colOff>101600</xdr:colOff>
      <xdr:row>41</xdr:row>
      <xdr:rowOff>116301</xdr:rowOff>
    </xdr:to>
    <xdr:sp macro="" textlink="">
      <xdr:nvSpPr>
        <xdr:cNvPr id="135" name="楕円 134">
          <a:extLst>
            <a:ext uri="{FF2B5EF4-FFF2-40B4-BE49-F238E27FC236}">
              <a16:creationId xmlns:a16="http://schemas.microsoft.com/office/drawing/2014/main" id="{2BE9CD9D-96DB-403B-9CF4-116A9C78C477}"/>
            </a:ext>
          </a:extLst>
        </xdr:cNvPr>
        <xdr:cNvSpPr/>
      </xdr:nvSpPr>
      <xdr:spPr>
        <a:xfrm>
          <a:off x="7029450" y="67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65364</xdr:rowOff>
    </xdr:from>
    <xdr:to>
      <xdr:col>45</xdr:col>
      <xdr:colOff>177800</xdr:colOff>
      <xdr:row>41</xdr:row>
      <xdr:rowOff>65501</xdr:rowOff>
    </xdr:to>
    <xdr:cxnSp macro="">
      <xdr:nvCxnSpPr>
        <xdr:cNvPr id="136" name="直線コネクタ 135">
          <a:extLst>
            <a:ext uri="{FF2B5EF4-FFF2-40B4-BE49-F238E27FC236}">
              <a16:creationId xmlns:a16="http://schemas.microsoft.com/office/drawing/2014/main" id="{53470E94-FF3E-4847-B8E5-A77B17330A6C}"/>
            </a:ext>
          </a:extLst>
        </xdr:cNvPr>
        <xdr:cNvCxnSpPr/>
      </xdr:nvCxnSpPr>
      <xdr:spPr>
        <a:xfrm flipV="1">
          <a:off x="7080250" y="6840814"/>
          <a:ext cx="8064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14473</xdr:rowOff>
    </xdr:from>
    <xdr:to>
      <xdr:col>36</xdr:col>
      <xdr:colOff>165100</xdr:colOff>
      <xdr:row>41</xdr:row>
      <xdr:rowOff>116073</xdr:rowOff>
    </xdr:to>
    <xdr:sp macro="" textlink="">
      <xdr:nvSpPr>
        <xdr:cNvPr id="137" name="楕円 136">
          <a:extLst>
            <a:ext uri="{FF2B5EF4-FFF2-40B4-BE49-F238E27FC236}">
              <a16:creationId xmlns:a16="http://schemas.microsoft.com/office/drawing/2014/main" id="{82493630-44A6-4450-A0B8-7F33F936F317}"/>
            </a:ext>
          </a:extLst>
        </xdr:cNvPr>
        <xdr:cNvSpPr/>
      </xdr:nvSpPr>
      <xdr:spPr>
        <a:xfrm>
          <a:off x="6235700" y="67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65273</xdr:rowOff>
    </xdr:from>
    <xdr:to>
      <xdr:col>41</xdr:col>
      <xdr:colOff>50800</xdr:colOff>
      <xdr:row>41</xdr:row>
      <xdr:rowOff>65501</xdr:rowOff>
    </xdr:to>
    <xdr:cxnSp macro="">
      <xdr:nvCxnSpPr>
        <xdr:cNvPr id="138" name="直線コネクタ 137">
          <a:extLst>
            <a:ext uri="{FF2B5EF4-FFF2-40B4-BE49-F238E27FC236}">
              <a16:creationId xmlns:a16="http://schemas.microsoft.com/office/drawing/2014/main" id="{543A72A6-98C2-449D-8B72-6FF8A4595E92}"/>
            </a:ext>
          </a:extLst>
        </xdr:cNvPr>
        <xdr:cNvCxnSpPr/>
      </xdr:nvCxnSpPr>
      <xdr:spPr>
        <a:xfrm>
          <a:off x="6286500" y="6840723"/>
          <a:ext cx="7937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01971439-3FF7-4E32-86DE-2C39E4E372FA}"/>
            </a:ext>
          </a:extLst>
        </xdr:cNvPr>
        <xdr:cNvSpPr txBox="1"/>
      </xdr:nvSpPr>
      <xdr:spPr>
        <a:xfrm>
          <a:off x="8458277" y="6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FD6132AF-7669-4385-85FE-05698D0D3A57}"/>
            </a:ext>
          </a:extLst>
        </xdr:cNvPr>
        <xdr:cNvSpPr txBox="1"/>
      </xdr:nvSpPr>
      <xdr:spPr>
        <a:xfrm>
          <a:off x="7677227" y="645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ED1096E2-0F76-44E6-8644-B0A1F784B0C1}"/>
            </a:ext>
          </a:extLst>
        </xdr:cNvPr>
        <xdr:cNvSpPr txBox="1"/>
      </xdr:nvSpPr>
      <xdr:spPr>
        <a:xfrm>
          <a:off x="6864427" y="64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4F6DB46A-B40D-4B23-BAD7-93D5C6266729}"/>
            </a:ext>
          </a:extLst>
        </xdr:cNvPr>
        <xdr:cNvSpPr txBox="1"/>
      </xdr:nvSpPr>
      <xdr:spPr>
        <a:xfrm>
          <a:off x="6070677" y="644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107428</xdr:rowOff>
    </xdr:from>
    <xdr:ext cx="469744" cy="259045"/>
    <xdr:sp macro="" textlink="">
      <xdr:nvSpPr>
        <xdr:cNvPr id="143" name="n_1mainValue【道路】&#10;一人当たり延長">
          <a:extLst>
            <a:ext uri="{FF2B5EF4-FFF2-40B4-BE49-F238E27FC236}">
              <a16:creationId xmlns:a16="http://schemas.microsoft.com/office/drawing/2014/main" id="{58E66DD8-6CF0-4445-B816-3873D4A833F8}"/>
            </a:ext>
          </a:extLst>
        </xdr:cNvPr>
        <xdr:cNvSpPr txBox="1"/>
      </xdr:nvSpPr>
      <xdr:spPr>
        <a:xfrm>
          <a:off x="8458277" y="688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107291</xdr:rowOff>
    </xdr:from>
    <xdr:ext cx="469744" cy="259045"/>
    <xdr:sp macro="" textlink="">
      <xdr:nvSpPr>
        <xdr:cNvPr id="144" name="n_2mainValue【道路】&#10;一人当たり延長">
          <a:extLst>
            <a:ext uri="{FF2B5EF4-FFF2-40B4-BE49-F238E27FC236}">
              <a16:creationId xmlns:a16="http://schemas.microsoft.com/office/drawing/2014/main" id="{221BD23C-1013-4E2C-97D3-9C2C931E9CF0}"/>
            </a:ext>
          </a:extLst>
        </xdr:cNvPr>
        <xdr:cNvSpPr txBox="1"/>
      </xdr:nvSpPr>
      <xdr:spPr>
        <a:xfrm>
          <a:off x="7677227" y="688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107428</xdr:rowOff>
    </xdr:from>
    <xdr:ext cx="469744" cy="259045"/>
    <xdr:sp macro="" textlink="">
      <xdr:nvSpPr>
        <xdr:cNvPr id="145" name="n_3mainValue【道路】&#10;一人当たり延長">
          <a:extLst>
            <a:ext uri="{FF2B5EF4-FFF2-40B4-BE49-F238E27FC236}">
              <a16:creationId xmlns:a16="http://schemas.microsoft.com/office/drawing/2014/main" id="{4A40458E-899F-4391-A150-55E23F79B37A}"/>
            </a:ext>
          </a:extLst>
        </xdr:cNvPr>
        <xdr:cNvSpPr txBox="1"/>
      </xdr:nvSpPr>
      <xdr:spPr>
        <a:xfrm>
          <a:off x="6864427" y="688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107200</xdr:rowOff>
    </xdr:from>
    <xdr:ext cx="469744" cy="259045"/>
    <xdr:sp macro="" textlink="">
      <xdr:nvSpPr>
        <xdr:cNvPr id="146" name="n_4mainValue【道路】&#10;一人当たり延長">
          <a:extLst>
            <a:ext uri="{FF2B5EF4-FFF2-40B4-BE49-F238E27FC236}">
              <a16:creationId xmlns:a16="http://schemas.microsoft.com/office/drawing/2014/main" id="{64DA3A9E-37C0-4307-A783-EAE0D643BF67}"/>
            </a:ext>
          </a:extLst>
        </xdr:cNvPr>
        <xdr:cNvSpPr txBox="1"/>
      </xdr:nvSpPr>
      <xdr:spPr>
        <a:xfrm>
          <a:off x="6070677" y="688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5D197D9-27F2-432D-8E08-5A2FEB5EA2F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16C4AD1-B3E4-4D4B-8C95-AB23525A2C4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A081F03-4E51-404C-884A-6B81BB085B5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18E200C-9EA5-4503-926D-EF879AD769FB}"/>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511465B-EE9F-4A56-8F87-46A57BF43B6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8DCBE80-94C0-40E5-96D7-8F483D8D021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60C70D-446C-4208-93DF-DA91C620B97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4DDA653-0952-4C63-9942-1A0B54F6FB6D}"/>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110E07D-85E2-45A7-9B3E-EFC81C4EBA6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FA7BFF8-9ECB-4BE8-8EA2-0F9D4447FCA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730D1D5-BBFD-4540-8DEC-CE21C025E90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04512AA-D0ED-4762-8810-9326D0A7420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5F434277-7689-44C6-B0AB-A8894188EF96}"/>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3D415117-1876-4657-8E28-F34C18F7F6D9}"/>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902AE270-152A-4351-A13E-57FA24952A8C}"/>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E7E2ACB-8329-4F61-8399-309D26944617}"/>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E916FF7C-7C78-4B34-9671-BEDD2FA469BC}"/>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70AD46C1-FBB5-41EB-BDBE-0FBFCA1A6052}"/>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95A25DF-9203-45F7-BF25-DB415DB288F5}"/>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5670765-FA0D-4C31-A610-78C1C91CDF60}"/>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861B2699-AB96-4538-B523-C2F58019B9E2}"/>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688248B-A90D-41AC-866E-5E53AFE10CC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538A5433-4873-4B43-ACA6-D6AB0C024CBE}"/>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7184304-BF51-4AF4-BB33-1BAE92A26204}"/>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7B751C3-9A86-4FAB-B1FD-BC75196D4C6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CFF72746-1A66-49BE-B406-A9BC707ADE13}"/>
            </a:ext>
          </a:extLst>
        </xdr:cNvPr>
        <xdr:cNvCxnSpPr/>
      </xdr:nvCxnSpPr>
      <xdr:spPr>
        <a:xfrm flipV="1">
          <a:off x="4177665" y="9269912"/>
          <a:ext cx="0" cy="123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5D18C62-BFCF-44B2-903A-E12F4335CD9D}"/>
            </a:ext>
          </a:extLst>
        </xdr:cNvPr>
        <xdr:cNvSpPr txBox="1"/>
      </xdr:nvSpPr>
      <xdr:spPr>
        <a:xfrm>
          <a:off x="4216400" y="1050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48446C0E-8641-4AAA-927B-4E6F747871C1}"/>
            </a:ext>
          </a:extLst>
        </xdr:cNvPr>
        <xdr:cNvCxnSpPr/>
      </xdr:nvCxnSpPr>
      <xdr:spPr>
        <a:xfrm>
          <a:off x="4108450" y="105007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E3F6A3A-1B03-421E-95D6-0513D34A268B}"/>
            </a:ext>
          </a:extLst>
        </xdr:cNvPr>
        <xdr:cNvSpPr txBox="1"/>
      </xdr:nvSpPr>
      <xdr:spPr>
        <a:xfrm>
          <a:off x="4216400" y="9057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36226ADE-EB13-406F-ACA9-7F503ED0A7E0}"/>
            </a:ext>
          </a:extLst>
        </xdr:cNvPr>
        <xdr:cNvCxnSpPr/>
      </xdr:nvCxnSpPr>
      <xdr:spPr>
        <a:xfrm>
          <a:off x="4108450" y="92699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A0866F22-802A-487B-8178-5EA4E3028C85}"/>
            </a:ext>
          </a:extLst>
        </xdr:cNvPr>
        <xdr:cNvSpPr txBox="1"/>
      </xdr:nvSpPr>
      <xdr:spPr>
        <a:xfrm>
          <a:off x="4216400" y="9943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EF60B842-D85A-4216-A084-26B630F00E0A}"/>
            </a:ext>
          </a:extLst>
        </xdr:cNvPr>
        <xdr:cNvSpPr/>
      </xdr:nvSpPr>
      <xdr:spPr>
        <a:xfrm>
          <a:off x="4127500" y="10085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7C0DA999-0B82-4494-9095-BB769E483DD3}"/>
            </a:ext>
          </a:extLst>
        </xdr:cNvPr>
        <xdr:cNvSpPr/>
      </xdr:nvSpPr>
      <xdr:spPr>
        <a:xfrm>
          <a:off x="3384550" y="10075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EB3AF310-FBD4-4304-9CD3-7A213209B7CD}"/>
            </a:ext>
          </a:extLst>
        </xdr:cNvPr>
        <xdr:cNvSpPr/>
      </xdr:nvSpPr>
      <xdr:spPr>
        <a:xfrm>
          <a:off x="2571750" y="10055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F8778B82-0596-444C-839A-52FF7E1485EA}"/>
            </a:ext>
          </a:extLst>
        </xdr:cNvPr>
        <xdr:cNvSpPr/>
      </xdr:nvSpPr>
      <xdr:spPr>
        <a:xfrm>
          <a:off x="1778000" y="100427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B5252931-F3A6-46EF-958E-13DFFB212BBB}"/>
            </a:ext>
          </a:extLst>
        </xdr:cNvPr>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F4674A4-334E-4ED7-B36A-FE13A593475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9EA60B1-D603-44F3-8DAE-DE69CC7F75A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9EF5A4-0CED-44A7-942C-A53B1B3359CE}"/>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18156B-4065-4484-93D4-17B632F1CE3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2730A32-FF8A-4CFA-9C79-ADA34EF4AB6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42273</xdr:rowOff>
    </xdr:from>
    <xdr:to>
      <xdr:col>24</xdr:col>
      <xdr:colOff>114300</xdr:colOff>
      <xdr:row>63</xdr:row>
      <xdr:rowOff>143873</xdr:rowOff>
    </xdr:to>
    <xdr:sp macro="" textlink="">
      <xdr:nvSpPr>
        <xdr:cNvPr id="188" name="楕円 187">
          <a:extLst>
            <a:ext uri="{FF2B5EF4-FFF2-40B4-BE49-F238E27FC236}">
              <a16:creationId xmlns:a16="http://schemas.microsoft.com/office/drawing/2014/main" id="{48493130-5CFD-48B0-89EE-838DAA551D5F}"/>
            </a:ext>
          </a:extLst>
        </xdr:cNvPr>
        <xdr:cNvSpPr/>
      </xdr:nvSpPr>
      <xdr:spPr>
        <a:xfrm>
          <a:off x="4127500" y="104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128650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4481802-56AD-4366-B93A-336130FF09D9}"/>
            </a:ext>
          </a:extLst>
        </xdr:cNvPr>
        <xdr:cNvSpPr txBox="1"/>
      </xdr:nvSpPr>
      <xdr:spPr>
        <a:xfrm>
          <a:off x="4216400" y="1037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45538</xdr:rowOff>
    </xdr:from>
    <xdr:to>
      <xdr:col>20</xdr:col>
      <xdr:colOff>38100</xdr:colOff>
      <xdr:row>63</xdr:row>
      <xdr:rowOff>147138</xdr:rowOff>
    </xdr:to>
    <xdr:sp macro="" textlink="">
      <xdr:nvSpPr>
        <xdr:cNvPr id="190" name="楕円 189">
          <a:extLst>
            <a:ext uri="{FF2B5EF4-FFF2-40B4-BE49-F238E27FC236}">
              <a16:creationId xmlns:a16="http://schemas.microsoft.com/office/drawing/2014/main" id="{7F5D349A-E987-404F-8F4B-C5BEEFA72ADD}"/>
            </a:ext>
          </a:extLst>
        </xdr:cNvPr>
        <xdr:cNvSpPr/>
      </xdr:nvSpPr>
      <xdr:spPr>
        <a:xfrm>
          <a:off x="3384550" y="104531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93073</xdr:rowOff>
    </xdr:from>
    <xdr:to>
      <xdr:col>24</xdr:col>
      <xdr:colOff>63500</xdr:colOff>
      <xdr:row>63</xdr:row>
      <xdr:rowOff>96338</xdr:rowOff>
    </xdr:to>
    <xdr:cxnSp macro="">
      <xdr:nvCxnSpPr>
        <xdr:cNvPr id="191" name="直線コネクタ 190">
          <a:extLst>
            <a:ext uri="{FF2B5EF4-FFF2-40B4-BE49-F238E27FC236}">
              <a16:creationId xmlns:a16="http://schemas.microsoft.com/office/drawing/2014/main" id="{D59588DD-29C6-440F-8EF3-373F23423E6F}"/>
            </a:ext>
          </a:extLst>
        </xdr:cNvPr>
        <xdr:cNvCxnSpPr/>
      </xdr:nvCxnSpPr>
      <xdr:spPr>
        <a:xfrm flipV="1">
          <a:off x="3429000" y="10500723"/>
          <a:ext cx="7493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30843</xdr:rowOff>
    </xdr:from>
    <xdr:to>
      <xdr:col>15</xdr:col>
      <xdr:colOff>101600</xdr:colOff>
      <xdr:row>63</xdr:row>
      <xdr:rowOff>132443</xdr:rowOff>
    </xdr:to>
    <xdr:sp macro="" textlink="">
      <xdr:nvSpPr>
        <xdr:cNvPr id="192" name="楕円 191">
          <a:extLst>
            <a:ext uri="{FF2B5EF4-FFF2-40B4-BE49-F238E27FC236}">
              <a16:creationId xmlns:a16="http://schemas.microsoft.com/office/drawing/2014/main" id="{F0499338-3853-45DF-9A96-8A36AE9FF53D}"/>
            </a:ext>
          </a:extLst>
        </xdr:cNvPr>
        <xdr:cNvSpPr/>
      </xdr:nvSpPr>
      <xdr:spPr>
        <a:xfrm>
          <a:off x="2571750" y="10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81643</xdr:rowOff>
    </xdr:from>
    <xdr:to>
      <xdr:col>19</xdr:col>
      <xdr:colOff>177800</xdr:colOff>
      <xdr:row>63</xdr:row>
      <xdr:rowOff>96338</xdr:rowOff>
    </xdr:to>
    <xdr:cxnSp macro="">
      <xdr:nvCxnSpPr>
        <xdr:cNvPr id="193" name="直線コネクタ 192">
          <a:extLst>
            <a:ext uri="{FF2B5EF4-FFF2-40B4-BE49-F238E27FC236}">
              <a16:creationId xmlns:a16="http://schemas.microsoft.com/office/drawing/2014/main" id="{933C652D-B548-4E11-AF06-775666F0038E}"/>
            </a:ext>
          </a:extLst>
        </xdr:cNvPr>
        <xdr:cNvCxnSpPr/>
      </xdr:nvCxnSpPr>
      <xdr:spPr>
        <a:xfrm>
          <a:off x="2622550" y="10489293"/>
          <a:ext cx="8064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171269</xdr:rowOff>
    </xdr:from>
    <xdr:to>
      <xdr:col>10</xdr:col>
      <xdr:colOff>165100</xdr:colOff>
      <xdr:row>63</xdr:row>
      <xdr:rowOff>101419</xdr:rowOff>
    </xdr:to>
    <xdr:sp macro="" textlink="">
      <xdr:nvSpPr>
        <xdr:cNvPr id="194" name="楕円 193">
          <a:extLst>
            <a:ext uri="{FF2B5EF4-FFF2-40B4-BE49-F238E27FC236}">
              <a16:creationId xmlns:a16="http://schemas.microsoft.com/office/drawing/2014/main" id="{579FC1FF-3C4F-4B2E-B560-65F798195564}"/>
            </a:ext>
          </a:extLst>
        </xdr:cNvPr>
        <xdr:cNvSpPr/>
      </xdr:nvSpPr>
      <xdr:spPr>
        <a:xfrm>
          <a:off x="1778000" y="104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50619</xdr:rowOff>
    </xdr:from>
    <xdr:to>
      <xdr:col>15</xdr:col>
      <xdr:colOff>50800</xdr:colOff>
      <xdr:row>63</xdr:row>
      <xdr:rowOff>81643</xdr:rowOff>
    </xdr:to>
    <xdr:cxnSp macro="">
      <xdr:nvCxnSpPr>
        <xdr:cNvPr id="195" name="直線コネクタ 194">
          <a:extLst>
            <a:ext uri="{FF2B5EF4-FFF2-40B4-BE49-F238E27FC236}">
              <a16:creationId xmlns:a16="http://schemas.microsoft.com/office/drawing/2014/main" id="{118B84C0-A101-48DF-B865-19053ED7F897}"/>
            </a:ext>
          </a:extLst>
        </xdr:cNvPr>
        <xdr:cNvCxnSpPr/>
      </xdr:nvCxnSpPr>
      <xdr:spPr>
        <a:xfrm>
          <a:off x="1828800" y="10458269"/>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136978</xdr:rowOff>
    </xdr:from>
    <xdr:to>
      <xdr:col>6</xdr:col>
      <xdr:colOff>38100</xdr:colOff>
      <xdr:row>63</xdr:row>
      <xdr:rowOff>67128</xdr:rowOff>
    </xdr:to>
    <xdr:sp macro="" textlink="">
      <xdr:nvSpPr>
        <xdr:cNvPr id="196" name="楕円 195">
          <a:extLst>
            <a:ext uri="{FF2B5EF4-FFF2-40B4-BE49-F238E27FC236}">
              <a16:creationId xmlns:a16="http://schemas.microsoft.com/office/drawing/2014/main" id="{CC5237AF-9B56-46EC-977E-D33F58DAACEC}"/>
            </a:ext>
          </a:extLst>
        </xdr:cNvPr>
        <xdr:cNvSpPr/>
      </xdr:nvSpPr>
      <xdr:spPr>
        <a:xfrm>
          <a:off x="984250" y="10379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16328</xdr:rowOff>
    </xdr:from>
    <xdr:to>
      <xdr:col>10</xdr:col>
      <xdr:colOff>114300</xdr:colOff>
      <xdr:row>63</xdr:row>
      <xdr:rowOff>50619</xdr:rowOff>
    </xdr:to>
    <xdr:cxnSp macro="">
      <xdr:nvCxnSpPr>
        <xdr:cNvPr id="197" name="直線コネクタ 196">
          <a:extLst>
            <a:ext uri="{FF2B5EF4-FFF2-40B4-BE49-F238E27FC236}">
              <a16:creationId xmlns:a16="http://schemas.microsoft.com/office/drawing/2014/main" id="{C27A9124-74A4-4138-9B95-D35AD6CC2065}"/>
            </a:ext>
          </a:extLst>
        </xdr:cNvPr>
        <xdr:cNvCxnSpPr/>
      </xdr:nvCxnSpPr>
      <xdr:spPr>
        <a:xfrm>
          <a:off x="1028700" y="10423978"/>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822A358-F4A0-4AC5-A046-0557B0E063B8}"/>
            </a:ext>
          </a:extLst>
        </xdr:cNvPr>
        <xdr:cNvSpPr txBox="1"/>
      </xdr:nvSpPr>
      <xdr:spPr>
        <a:xfrm>
          <a:off x="3239144" y="985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B26877E1-2E82-40CC-80AA-A6550B906908}"/>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9B071518-E4C9-4BD4-A9B5-28E1121CC0BF}"/>
            </a:ext>
          </a:extLst>
        </xdr:cNvPr>
        <xdr:cNvSpPr txBox="1"/>
      </xdr:nvSpPr>
      <xdr:spPr>
        <a:xfrm>
          <a:off x="1645294" y="98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ADDC19DC-7BD4-40D8-9F75-4E165862636A}"/>
            </a:ext>
          </a:extLst>
        </xdr:cNvPr>
        <xdr:cNvSpPr txBox="1"/>
      </xdr:nvSpPr>
      <xdr:spPr>
        <a:xfrm>
          <a:off x="851544" y="9804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138265</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D348C3F-0198-44A9-9433-2E97B9ACA81D}"/>
            </a:ext>
          </a:extLst>
        </xdr:cNvPr>
        <xdr:cNvSpPr txBox="1"/>
      </xdr:nvSpPr>
      <xdr:spPr>
        <a:xfrm>
          <a:off x="3239144" y="1054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123570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266F5183-F0EA-4D37-9885-8430E9197503}"/>
            </a:ext>
          </a:extLst>
        </xdr:cNvPr>
        <xdr:cNvSpPr txBox="1"/>
      </xdr:nvSpPr>
      <xdr:spPr>
        <a:xfrm>
          <a:off x="2439044" y="10531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92546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505A6DF-BBCB-40BF-A45A-5696EF244E28}"/>
            </a:ext>
          </a:extLst>
        </xdr:cNvPr>
        <xdr:cNvSpPr txBox="1"/>
      </xdr:nvSpPr>
      <xdr:spPr>
        <a:xfrm>
          <a:off x="1645294" y="10500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58255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6443E0C-53B4-494F-99AE-235A7F9A4C9C}"/>
            </a:ext>
          </a:extLst>
        </xdr:cNvPr>
        <xdr:cNvSpPr txBox="1"/>
      </xdr:nvSpPr>
      <xdr:spPr>
        <a:xfrm>
          <a:off x="851544" y="1046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5B1A392-F6A4-45DB-9FA3-FF5E991E9409}"/>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EF823BF-1B9F-461E-A29D-F4DFCC62E31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C424385-8762-4175-99C5-0238177C956A}"/>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EAE353B-5C51-4B7C-9EFF-95FE47F0A2E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7C18809-E1CA-45F5-94A8-196BFC2B4E1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306D20A-183F-4ECB-955E-40D55EE240B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D058B97-72D9-4E5F-83C1-A5B2B5DFE01C}"/>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BB8CE06-2DF5-440A-8D72-DB37A0DDC84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83525393-7557-4B92-B31A-E63ECD6BD2A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5E0FF9D-17A4-494B-9C1C-D2E38896CDCB}"/>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C4A24616-897E-4EEA-9D0E-3ACCBB1591C4}"/>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AE1A8946-2C52-4D58-8E14-C6625E0D266B}"/>
            </a:ext>
          </a:extLst>
        </xdr:cNvPr>
        <xdr:cNvSpPr txBox="1"/>
      </xdr:nvSpPr>
      <xdr:spPr>
        <a:xfrm>
          <a:off x="5726564" y="10328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8BD977D1-D909-4898-884E-9B8D023BE7F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AF88C155-A3D3-4798-8011-086D25063A7C}"/>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E1B1C9B0-9C23-467B-A392-74A33BD9428F}"/>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BC69735E-4B16-45A0-A3AB-6387D3F4E7AD}"/>
            </a:ext>
          </a:extLst>
        </xdr:cNvPr>
        <xdr:cNvSpPr txBox="1"/>
      </xdr:nvSpPr>
      <xdr:spPr>
        <a:xfrm>
          <a:off x="5418031" y="9230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877330C6-AAF1-4047-9089-4293553B4CE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07E9CC6-A7F0-4BD2-B0BB-C99FB0CEC4AF}"/>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198CF7F7-897C-4B72-A58E-77C20F964BB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54496600-3296-492F-B581-250DC73F8900}"/>
            </a:ext>
          </a:extLst>
        </xdr:cNvPr>
        <xdr:cNvCxnSpPr/>
      </xdr:nvCxnSpPr>
      <xdr:spPr>
        <a:xfrm flipV="1">
          <a:off x="9429115" y="9205173"/>
          <a:ext cx="0" cy="125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852F7C4D-B295-4E2E-B7D6-D5248E4A22C0}"/>
            </a:ext>
          </a:extLst>
        </xdr:cNvPr>
        <xdr:cNvSpPr txBox="1"/>
      </xdr:nvSpPr>
      <xdr:spPr>
        <a:xfrm>
          <a:off x="9467850" y="1046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E2388DA3-A11C-4EBE-B3CC-3BE8D854F211}"/>
            </a:ext>
          </a:extLst>
        </xdr:cNvPr>
        <xdr:cNvCxnSpPr/>
      </xdr:nvCxnSpPr>
      <xdr:spPr>
        <a:xfrm>
          <a:off x="9359900" y="10460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2754E071-AC8D-4390-A46A-F3292B8B6298}"/>
            </a:ext>
          </a:extLst>
        </xdr:cNvPr>
        <xdr:cNvSpPr txBox="1"/>
      </xdr:nvSpPr>
      <xdr:spPr>
        <a:xfrm>
          <a:off x="9467850" y="898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01DD5C9A-414D-432E-B448-6635D6D93CD2}"/>
            </a:ext>
          </a:extLst>
        </xdr:cNvPr>
        <xdr:cNvCxnSpPr/>
      </xdr:nvCxnSpPr>
      <xdr:spPr>
        <a:xfrm>
          <a:off x="9359900" y="9205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6581B338-2E2A-49BD-B379-69AD5FF415D0}"/>
            </a:ext>
          </a:extLst>
        </xdr:cNvPr>
        <xdr:cNvSpPr txBox="1"/>
      </xdr:nvSpPr>
      <xdr:spPr>
        <a:xfrm>
          <a:off x="9467850" y="995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7E54028D-C338-40BA-B65A-4199D289D0EE}"/>
            </a:ext>
          </a:extLst>
        </xdr:cNvPr>
        <xdr:cNvSpPr/>
      </xdr:nvSpPr>
      <xdr:spPr>
        <a:xfrm>
          <a:off x="9398000" y="9974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9853FF50-1508-45B9-B0CD-77B653FB47EA}"/>
            </a:ext>
          </a:extLst>
        </xdr:cNvPr>
        <xdr:cNvSpPr/>
      </xdr:nvSpPr>
      <xdr:spPr>
        <a:xfrm>
          <a:off x="8636000" y="99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2F160269-69FE-4420-8F92-C77F2782A2E6}"/>
            </a:ext>
          </a:extLst>
        </xdr:cNvPr>
        <xdr:cNvSpPr/>
      </xdr:nvSpPr>
      <xdr:spPr>
        <a:xfrm>
          <a:off x="7842250" y="99824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91C1C835-902B-44E6-8991-9B7E9788C1F9}"/>
            </a:ext>
          </a:extLst>
        </xdr:cNvPr>
        <xdr:cNvSpPr/>
      </xdr:nvSpPr>
      <xdr:spPr>
        <a:xfrm>
          <a:off x="7029450" y="99832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19877F9-EE24-4856-A5BA-5B6F3EA27810}"/>
            </a:ext>
          </a:extLst>
        </xdr:cNvPr>
        <xdr:cNvSpPr/>
      </xdr:nvSpPr>
      <xdr:spPr>
        <a:xfrm>
          <a:off x="6235700" y="995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FB9778D-0A4D-450D-B1E9-73F55698815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1A6318D-2464-4D70-BBBA-C6831210CED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B795C78-DB02-4A5E-A1A8-F7269D34DA5D}"/>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61BC864-7A92-453F-A5B8-0755F6D3002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DA7223-B298-4512-8039-50A5CB913C72}"/>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145362</xdr:rowOff>
    </xdr:from>
    <xdr:to>
      <xdr:col>55</xdr:col>
      <xdr:colOff>50800</xdr:colOff>
      <xdr:row>60</xdr:row>
      <xdr:rowOff>75512</xdr:rowOff>
    </xdr:to>
    <xdr:sp macro="" textlink="">
      <xdr:nvSpPr>
        <xdr:cNvPr id="241" name="楕円 240">
          <a:extLst>
            <a:ext uri="{FF2B5EF4-FFF2-40B4-BE49-F238E27FC236}">
              <a16:creationId xmlns:a16="http://schemas.microsoft.com/office/drawing/2014/main" id="{BD96ABC1-B48C-4E5C-AF7C-316E81F6B7AB}"/>
            </a:ext>
          </a:extLst>
        </xdr:cNvPr>
        <xdr:cNvSpPr/>
      </xdr:nvSpPr>
      <xdr:spPr>
        <a:xfrm>
          <a:off x="9398000" y="98926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168239</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25817034-5A77-4D43-BA6B-612F17223ADA}"/>
            </a:ext>
          </a:extLst>
        </xdr:cNvPr>
        <xdr:cNvSpPr txBox="1"/>
      </xdr:nvSpPr>
      <xdr:spPr>
        <a:xfrm>
          <a:off x="9467850" y="975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147619</xdr:rowOff>
    </xdr:from>
    <xdr:to>
      <xdr:col>50</xdr:col>
      <xdr:colOff>165100</xdr:colOff>
      <xdr:row>60</xdr:row>
      <xdr:rowOff>77769</xdr:rowOff>
    </xdr:to>
    <xdr:sp macro="" textlink="">
      <xdr:nvSpPr>
        <xdr:cNvPr id="243" name="楕円 242">
          <a:extLst>
            <a:ext uri="{FF2B5EF4-FFF2-40B4-BE49-F238E27FC236}">
              <a16:creationId xmlns:a16="http://schemas.microsoft.com/office/drawing/2014/main" id="{1F02EA82-0D2D-444B-9A50-FF45FFC08C49}"/>
            </a:ext>
          </a:extLst>
        </xdr:cNvPr>
        <xdr:cNvSpPr/>
      </xdr:nvSpPr>
      <xdr:spPr>
        <a:xfrm>
          <a:off x="8636000" y="98948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24712</xdr:rowOff>
    </xdr:from>
    <xdr:to>
      <xdr:col>55</xdr:col>
      <xdr:colOff>0</xdr:colOff>
      <xdr:row>60</xdr:row>
      <xdr:rowOff>26969</xdr:rowOff>
    </xdr:to>
    <xdr:cxnSp macro="">
      <xdr:nvCxnSpPr>
        <xdr:cNvPr id="244" name="直線コネクタ 243">
          <a:extLst>
            <a:ext uri="{FF2B5EF4-FFF2-40B4-BE49-F238E27FC236}">
              <a16:creationId xmlns:a16="http://schemas.microsoft.com/office/drawing/2014/main" id="{0ECBEBC3-10AE-40F2-B406-5EA510214700}"/>
            </a:ext>
          </a:extLst>
        </xdr:cNvPr>
        <xdr:cNvCxnSpPr/>
      </xdr:nvCxnSpPr>
      <xdr:spPr>
        <a:xfrm flipV="1">
          <a:off x="8686800" y="9937062"/>
          <a:ext cx="74295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150425</xdr:rowOff>
    </xdr:from>
    <xdr:to>
      <xdr:col>46</xdr:col>
      <xdr:colOff>38100</xdr:colOff>
      <xdr:row>60</xdr:row>
      <xdr:rowOff>80575</xdr:rowOff>
    </xdr:to>
    <xdr:sp macro="" textlink="">
      <xdr:nvSpPr>
        <xdr:cNvPr id="245" name="楕円 244">
          <a:extLst>
            <a:ext uri="{FF2B5EF4-FFF2-40B4-BE49-F238E27FC236}">
              <a16:creationId xmlns:a16="http://schemas.microsoft.com/office/drawing/2014/main" id="{FD8086E5-74FD-47BA-9A51-999197FF6F04}"/>
            </a:ext>
          </a:extLst>
        </xdr:cNvPr>
        <xdr:cNvSpPr/>
      </xdr:nvSpPr>
      <xdr:spPr>
        <a:xfrm>
          <a:off x="7842250" y="98976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26969</xdr:rowOff>
    </xdr:from>
    <xdr:to>
      <xdr:col>50</xdr:col>
      <xdr:colOff>114300</xdr:colOff>
      <xdr:row>60</xdr:row>
      <xdr:rowOff>29775</xdr:rowOff>
    </xdr:to>
    <xdr:cxnSp macro="">
      <xdr:nvCxnSpPr>
        <xdr:cNvPr id="246" name="直線コネクタ 245">
          <a:extLst>
            <a:ext uri="{FF2B5EF4-FFF2-40B4-BE49-F238E27FC236}">
              <a16:creationId xmlns:a16="http://schemas.microsoft.com/office/drawing/2014/main" id="{CFE2C087-9110-44E3-BD93-DA312F9A5D6B}"/>
            </a:ext>
          </a:extLst>
        </xdr:cNvPr>
        <xdr:cNvCxnSpPr/>
      </xdr:nvCxnSpPr>
      <xdr:spPr>
        <a:xfrm flipV="1">
          <a:off x="7886700" y="9939319"/>
          <a:ext cx="800100" cy="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152048</xdr:rowOff>
    </xdr:from>
    <xdr:to>
      <xdr:col>41</xdr:col>
      <xdr:colOff>101600</xdr:colOff>
      <xdr:row>60</xdr:row>
      <xdr:rowOff>82198</xdr:rowOff>
    </xdr:to>
    <xdr:sp macro="" textlink="">
      <xdr:nvSpPr>
        <xdr:cNvPr id="247" name="楕円 246">
          <a:extLst>
            <a:ext uri="{FF2B5EF4-FFF2-40B4-BE49-F238E27FC236}">
              <a16:creationId xmlns:a16="http://schemas.microsoft.com/office/drawing/2014/main" id="{0EC0B834-52DB-4F65-A816-8FCB90FE2131}"/>
            </a:ext>
          </a:extLst>
        </xdr:cNvPr>
        <xdr:cNvSpPr/>
      </xdr:nvSpPr>
      <xdr:spPr>
        <a:xfrm>
          <a:off x="7029450" y="9899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29775</xdr:rowOff>
    </xdr:from>
    <xdr:to>
      <xdr:col>45</xdr:col>
      <xdr:colOff>177800</xdr:colOff>
      <xdr:row>60</xdr:row>
      <xdr:rowOff>31398</xdr:rowOff>
    </xdr:to>
    <xdr:cxnSp macro="">
      <xdr:nvCxnSpPr>
        <xdr:cNvPr id="248" name="直線コネクタ 247">
          <a:extLst>
            <a:ext uri="{FF2B5EF4-FFF2-40B4-BE49-F238E27FC236}">
              <a16:creationId xmlns:a16="http://schemas.microsoft.com/office/drawing/2014/main" id="{6D015F3F-7F4C-4616-A991-BAAC723B272D}"/>
            </a:ext>
          </a:extLst>
        </xdr:cNvPr>
        <xdr:cNvCxnSpPr/>
      </xdr:nvCxnSpPr>
      <xdr:spPr>
        <a:xfrm flipV="1">
          <a:off x="7080250" y="9942125"/>
          <a:ext cx="80645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150316</xdr:rowOff>
    </xdr:from>
    <xdr:to>
      <xdr:col>36</xdr:col>
      <xdr:colOff>165100</xdr:colOff>
      <xdr:row>60</xdr:row>
      <xdr:rowOff>80466</xdr:rowOff>
    </xdr:to>
    <xdr:sp macro="" textlink="">
      <xdr:nvSpPr>
        <xdr:cNvPr id="249" name="楕円 248">
          <a:extLst>
            <a:ext uri="{FF2B5EF4-FFF2-40B4-BE49-F238E27FC236}">
              <a16:creationId xmlns:a16="http://schemas.microsoft.com/office/drawing/2014/main" id="{BB41BB99-0A22-4384-87AC-82952585E4CA}"/>
            </a:ext>
          </a:extLst>
        </xdr:cNvPr>
        <xdr:cNvSpPr/>
      </xdr:nvSpPr>
      <xdr:spPr>
        <a:xfrm>
          <a:off x="6235700" y="9897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29666</xdr:rowOff>
    </xdr:from>
    <xdr:to>
      <xdr:col>41</xdr:col>
      <xdr:colOff>50800</xdr:colOff>
      <xdr:row>60</xdr:row>
      <xdr:rowOff>31398</xdr:rowOff>
    </xdr:to>
    <xdr:cxnSp macro="">
      <xdr:nvCxnSpPr>
        <xdr:cNvPr id="250" name="直線コネクタ 249">
          <a:extLst>
            <a:ext uri="{FF2B5EF4-FFF2-40B4-BE49-F238E27FC236}">
              <a16:creationId xmlns:a16="http://schemas.microsoft.com/office/drawing/2014/main" id="{FF704862-E03C-407A-A7F8-8842B6D24C54}"/>
            </a:ext>
          </a:extLst>
        </xdr:cNvPr>
        <xdr:cNvCxnSpPr/>
      </xdr:nvCxnSpPr>
      <xdr:spPr>
        <a:xfrm>
          <a:off x="6286500" y="9942016"/>
          <a:ext cx="79375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97FCFA7F-6F35-408C-8233-655A2CF85EBE}"/>
            </a:ext>
          </a:extLst>
        </xdr:cNvPr>
        <xdr:cNvSpPr txBox="1"/>
      </xdr:nvSpPr>
      <xdr:spPr>
        <a:xfrm>
          <a:off x="842596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DBB135E2-5187-4079-AF90-765ECE5A8EA8}"/>
            </a:ext>
          </a:extLst>
        </xdr:cNvPr>
        <xdr:cNvSpPr txBox="1"/>
      </xdr:nvSpPr>
      <xdr:spPr>
        <a:xfrm>
          <a:off x="7644911" y="1007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7F692A75-711F-4EF1-9A0C-7D992878844D}"/>
            </a:ext>
          </a:extLst>
        </xdr:cNvPr>
        <xdr:cNvSpPr txBox="1"/>
      </xdr:nvSpPr>
      <xdr:spPr>
        <a:xfrm>
          <a:off x="6851161" y="100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D692F358-0010-4937-9598-88768D9F3816}"/>
            </a:ext>
          </a:extLst>
        </xdr:cNvPr>
        <xdr:cNvSpPr txBox="1"/>
      </xdr:nvSpPr>
      <xdr:spPr>
        <a:xfrm>
          <a:off x="6038361" y="100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94296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8DE9AC8C-EB6E-4D16-8AB8-30D5DBADB9C9}"/>
            </a:ext>
          </a:extLst>
        </xdr:cNvPr>
        <xdr:cNvSpPr txBox="1"/>
      </xdr:nvSpPr>
      <xdr:spPr>
        <a:xfrm>
          <a:off x="8425961" y="9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97102</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4D920870-95EE-4467-B113-0F708E07F1F2}"/>
            </a:ext>
          </a:extLst>
        </xdr:cNvPr>
        <xdr:cNvSpPr txBox="1"/>
      </xdr:nvSpPr>
      <xdr:spPr>
        <a:xfrm>
          <a:off x="7644911" y="967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98725</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A7A30BE3-32AB-48EB-93D2-BFBC77BBE77E}"/>
            </a:ext>
          </a:extLst>
        </xdr:cNvPr>
        <xdr:cNvSpPr txBox="1"/>
      </xdr:nvSpPr>
      <xdr:spPr>
        <a:xfrm>
          <a:off x="6851161" y="968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96993</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227F19A2-BD3C-4D7C-8E0B-6D0C627DF885}"/>
            </a:ext>
          </a:extLst>
        </xdr:cNvPr>
        <xdr:cNvSpPr txBox="1"/>
      </xdr:nvSpPr>
      <xdr:spPr>
        <a:xfrm>
          <a:off x="6038361" y="967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454C888-1AFD-4F4F-891F-615A6C09708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D890ECB-BDC9-48DB-BC0B-0A05F46F96B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01D0FB0-0208-4054-960F-A6BA969A6AD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F1D512C-ABD2-4161-AAFC-F0AE85D7BD29}"/>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5C62546-1C99-4036-97D4-378D29E5652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372124D-7A0E-41ED-854A-66A0E7E7CD1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D3083F6-52B0-49CC-812A-C6F4CA15AE44}"/>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1510E20-CF12-4C1F-9D2A-A597D14954B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2D3A499-6780-4C17-BB4E-B5B616690DB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BF30D4-5CAF-4C0F-9FE5-936A40641E5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896C1B71-C30C-4753-BB6F-6DA100C8015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AE14E2A-5828-4F76-8566-8F0A9237435A}"/>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7F6265D-3CBE-4A41-BA14-48BA20B9E8D6}"/>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5097DBEC-64E6-41AB-8213-9ED8EFA1FC6C}"/>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95BFDC8A-3D0B-41CC-8C6B-BBCBD3718D80}"/>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AF08E18-783B-4B6F-9DC9-EE0D4829939B}"/>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1E33AF4-0907-4D22-A9ED-BBB3264FB093}"/>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37266A9-382B-434A-919A-D7CA7E58EEAC}"/>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6D8F19C0-8588-40E2-87BA-7D929F78E16E}"/>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71D5029A-2BE3-45E1-A977-8905FBF3C5F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CC1B461-C6F7-477B-848C-48432DC2F7FA}"/>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1081D28D-4D8A-4828-BD20-B1D5C380BEA7}"/>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F0F9485A-97E4-4A77-B937-5041BE7F9DD5}"/>
            </a:ext>
          </a:extLst>
        </xdr:cNvPr>
        <xdr:cNvCxnSpPr/>
      </xdr:nvCxnSpPr>
      <xdr:spPr>
        <a:xfrm flipV="1">
          <a:off x="4177665" y="12929108"/>
          <a:ext cx="0" cy="131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3D657CEC-3C2F-4338-AA3C-90B04F3501D6}"/>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3A5BF9FA-4EAC-4EB3-B499-376EA8C1898D}"/>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9E10D0CE-3E4E-4CCA-9EEB-B96178AE2494}"/>
            </a:ext>
          </a:extLst>
        </xdr:cNvPr>
        <xdr:cNvSpPr txBox="1"/>
      </xdr:nvSpPr>
      <xdr:spPr>
        <a:xfrm>
          <a:off x="4216400" y="12717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DDEA80EC-DCD5-4423-B9EF-02A719BB5B76}"/>
            </a:ext>
          </a:extLst>
        </xdr:cNvPr>
        <xdr:cNvCxnSpPr/>
      </xdr:nvCxnSpPr>
      <xdr:spPr>
        <a:xfrm>
          <a:off x="4108450" y="12929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A236CA73-3704-44F2-9966-2DBA15D3BC30}"/>
            </a:ext>
          </a:extLst>
        </xdr:cNvPr>
        <xdr:cNvSpPr txBox="1"/>
      </xdr:nvSpPr>
      <xdr:spPr>
        <a:xfrm>
          <a:off x="4216400" y="13423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9D7045FF-7917-40FB-ABF8-87CFCD181804}"/>
            </a:ext>
          </a:extLst>
        </xdr:cNvPr>
        <xdr:cNvSpPr/>
      </xdr:nvSpPr>
      <xdr:spPr>
        <a:xfrm>
          <a:off x="4127500" y="135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CCA8D930-840B-4967-AC76-E5FDD88AC5C6}"/>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DA57FD02-DE94-415E-9327-F252C268EC24}"/>
            </a:ext>
          </a:extLst>
        </xdr:cNvPr>
        <xdr:cNvSpPr/>
      </xdr:nvSpPr>
      <xdr:spPr>
        <a:xfrm>
          <a:off x="2571750" y="13465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FE59DDA5-F19F-4460-A61D-C289C55FB365}"/>
            </a:ext>
          </a:extLst>
        </xdr:cNvPr>
        <xdr:cNvSpPr/>
      </xdr:nvSpPr>
      <xdr:spPr>
        <a:xfrm>
          <a:off x="1778000" y="134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E35023E5-11CC-40E7-BB6A-E7C0038C41A3}"/>
            </a:ext>
          </a:extLst>
        </xdr:cNvPr>
        <xdr:cNvSpPr/>
      </xdr:nvSpPr>
      <xdr:spPr>
        <a:xfrm>
          <a:off x="984250" y="13389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B6BA30DA-80F1-46F1-AEC0-075DBECCD60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9633B1E-CC80-4037-954D-2B9D0C65524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C5A899D-4CEE-4D23-BD65-01199D97843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C093327-9F5E-4126-B4C1-72979FFEA3F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C82B675-8BAC-41FE-99EB-EF4CD06DB18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7" name="楕円 296">
          <a:extLst>
            <a:ext uri="{FF2B5EF4-FFF2-40B4-BE49-F238E27FC236}">
              <a16:creationId xmlns:a16="http://schemas.microsoft.com/office/drawing/2014/main" id="{FDF674BD-D4B1-435A-983F-8425914EDEDE}"/>
            </a:ext>
          </a:extLst>
        </xdr:cNvPr>
        <xdr:cNvSpPr/>
      </xdr:nvSpPr>
      <xdr:spPr>
        <a:xfrm>
          <a:off x="412750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16019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694653A8-1471-46E0-9C72-852D92B6EBBC}"/>
            </a:ext>
          </a:extLst>
        </xdr:cNvPr>
        <xdr:cNvSpPr txBox="1"/>
      </xdr:nvSpPr>
      <xdr:spPr>
        <a:xfrm>
          <a:off x="4216400"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99" name="楕円 298">
          <a:extLst>
            <a:ext uri="{FF2B5EF4-FFF2-40B4-BE49-F238E27FC236}">
              <a16:creationId xmlns:a16="http://schemas.microsoft.com/office/drawing/2014/main" id="{54145533-7D69-442C-B4E4-6CE68B731F46}"/>
            </a:ext>
          </a:extLst>
        </xdr:cNvPr>
        <xdr:cNvSpPr/>
      </xdr:nvSpPr>
      <xdr:spPr>
        <a:xfrm>
          <a:off x="3384550" y="13543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88392</xdr:rowOff>
    </xdr:to>
    <xdr:cxnSp macro="">
      <xdr:nvCxnSpPr>
        <xdr:cNvPr id="300" name="直線コネクタ 299">
          <a:extLst>
            <a:ext uri="{FF2B5EF4-FFF2-40B4-BE49-F238E27FC236}">
              <a16:creationId xmlns:a16="http://schemas.microsoft.com/office/drawing/2014/main" id="{F9FC3BE9-82F4-4156-9140-05A35A234497}"/>
            </a:ext>
          </a:extLst>
        </xdr:cNvPr>
        <xdr:cNvCxnSpPr/>
      </xdr:nvCxnSpPr>
      <xdr:spPr>
        <a:xfrm>
          <a:off x="3429000" y="13594080"/>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133604</xdr:rowOff>
    </xdr:from>
    <xdr:to>
      <xdr:col>15</xdr:col>
      <xdr:colOff>101600</xdr:colOff>
      <xdr:row>82</xdr:row>
      <xdr:rowOff>63754</xdr:rowOff>
    </xdr:to>
    <xdr:sp macro="" textlink="">
      <xdr:nvSpPr>
        <xdr:cNvPr id="301" name="楕円 300">
          <a:extLst>
            <a:ext uri="{FF2B5EF4-FFF2-40B4-BE49-F238E27FC236}">
              <a16:creationId xmlns:a16="http://schemas.microsoft.com/office/drawing/2014/main" id="{FD2AB6EA-D8F7-4EF4-892A-2ECBBCF53457}"/>
            </a:ext>
          </a:extLst>
        </xdr:cNvPr>
        <xdr:cNvSpPr/>
      </xdr:nvSpPr>
      <xdr:spPr>
        <a:xfrm>
          <a:off x="2571750" y="135130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xdr:rowOff>
    </xdr:from>
    <xdr:to>
      <xdr:col>19</xdr:col>
      <xdr:colOff>177800</xdr:colOff>
      <xdr:row>82</xdr:row>
      <xdr:rowOff>49530</xdr:rowOff>
    </xdr:to>
    <xdr:cxnSp macro="">
      <xdr:nvCxnSpPr>
        <xdr:cNvPr id="302" name="直線コネクタ 301">
          <a:extLst>
            <a:ext uri="{FF2B5EF4-FFF2-40B4-BE49-F238E27FC236}">
              <a16:creationId xmlns:a16="http://schemas.microsoft.com/office/drawing/2014/main" id="{EE93C5F3-8F74-4A5B-BF93-8530BFD6F55E}"/>
            </a:ext>
          </a:extLst>
        </xdr:cNvPr>
        <xdr:cNvCxnSpPr/>
      </xdr:nvCxnSpPr>
      <xdr:spPr>
        <a:xfrm>
          <a:off x="2622550" y="13557504"/>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94742</xdr:rowOff>
    </xdr:from>
    <xdr:to>
      <xdr:col>10</xdr:col>
      <xdr:colOff>165100</xdr:colOff>
      <xdr:row>82</xdr:row>
      <xdr:rowOff>24892</xdr:rowOff>
    </xdr:to>
    <xdr:sp macro="" textlink="">
      <xdr:nvSpPr>
        <xdr:cNvPr id="303" name="楕円 302">
          <a:extLst>
            <a:ext uri="{FF2B5EF4-FFF2-40B4-BE49-F238E27FC236}">
              <a16:creationId xmlns:a16="http://schemas.microsoft.com/office/drawing/2014/main" id="{FF723B57-7FA2-4841-B2D1-555D2CC07397}"/>
            </a:ext>
          </a:extLst>
        </xdr:cNvPr>
        <xdr:cNvSpPr/>
      </xdr:nvSpPr>
      <xdr:spPr>
        <a:xfrm>
          <a:off x="1778000" y="13474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145542</xdr:rowOff>
    </xdr:from>
    <xdr:to>
      <xdr:col>15</xdr:col>
      <xdr:colOff>50800</xdr:colOff>
      <xdr:row>82</xdr:row>
      <xdr:rowOff>12954</xdr:rowOff>
    </xdr:to>
    <xdr:cxnSp macro="">
      <xdr:nvCxnSpPr>
        <xdr:cNvPr id="304" name="直線コネクタ 303">
          <a:extLst>
            <a:ext uri="{FF2B5EF4-FFF2-40B4-BE49-F238E27FC236}">
              <a16:creationId xmlns:a16="http://schemas.microsoft.com/office/drawing/2014/main" id="{C0E2A6E0-C0A0-48FE-8899-EF2AC1714C70}"/>
            </a:ext>
          </a:extLst>
        </xdr:cNvPr>
        <xdr:cNvCxnSpPr/>
      </xdr:nvCxnSpPr>
      <xdr:spPr>
        <a:xfrm>
          <a:off x="1828800" y="13524992"/>
          <a:ext cx="7937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53594</xdr:rowOff>
    </xdr:from>
    <xdr:to>
      <xdr:col>6</xdr:col>
      <xdr:colOff>38100</xdr:colOff>
      <xdr:row>81</xdr:row>
      <xdr:rowOff>155194</xdr:rowOff>
    </xdr:to>
    <xdr:sp macro="" textlink="">
      <xdr:nvSpPr>
        <xdr:cNvPr id="305" name="楕円 304">
          <a:extLst>
            <a:ext uri="{FF2B5EF4-FFF2-40B4-BE49-F238E27FC236}">
              <a16:creationId xmlns:a16="http://schemas.microsoft.com/office/drawing/2014/main" id="{58352DB2-785E-40D0-B56E-2AEB3793DF16}"/>
            </a:ext>
          </a:extLst>
        </xdr:cNvPr>
        <xdr:cNvSpPr/>
      </xdr:nvSpPr>
      <xdr:spPr>
        <a:xfrm>
          <a:off x="984250" y="134330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104394</xdr:rowOff>
    </xdr:from>
    <xdr:to>
      <xdr:col>10</xdr:col>
      <xdr:colOff>114300</xdr:colOff>
      <xdr:row>81</xdr:row>
      <xdr:rowOff>145542</xdr:rowOff>
    </xdr:to>
    <xdr:cxnSp macro="">
      <xdr:nvCxnSpPr>
        <xdr:cNvPr id="306" name="直線コネクタ 305">
          <a:extLst>
            <a:ext uri="{FF2B5EF4-FFF2-40B4-BE49-F238E27FC236}">
              <a16:creationId xmlns:a16="http://schemas.microsoft.com/office/drawing/2014/main" id="{69810232-DD50-4391-A3CE-67DD54BCDCCA}"/>
            </a:ext>
          </a:extLst>
        </xdr:cNvPr>
        <xdr:cNvCxnSpPr/>
      </xdr:nvCxnSpPr>
      <xdr:spPr>
        <a:xfrm>
          <a:off x="1028700" y="13483844"/>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019A793A-5079-4C83-B174-67F7435F387F}"/>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C961C51E-D691-416D-8C31-0A703E4BBA7B}"/>
            </a:ext>
          </a:extLst>
        </xdr:cNvPr>
        <xdr:cNvSpPr txBox="1"/>
      </xdr:nvSpPr>
      <xdr:spPr>
        <a:xfrm>
          <a:off x="2439044" y="1324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789324C6-D802-4DA8-8EC7-745FFB1C3DC6}"/>
            </a:ext>
          </a:extLst>
        </xdr:cNvPr>
        <xdr:cNvSpPr txBox="1"/>
      </xdr:nvSpPr>
      <xdr:spPr>
        <a:xfrm>
          <a:off x="1645294" y="1321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E82013A2-EC8A-4AB5-B3AD-46D9022FC8DA}"/>
            </a:ext>
          </a:extLst>
        </xdr:cNvPr>
        <xdr:cNvSpPr txBox="1"/>
      </xdr:nvSpPr>
      <xdr:spPr>
        <a:xfrm>
          <a:off x="8515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311" name="n_1mainValue【公営住宅】&#10;有形固定資産減価償却率">
          <a:extLst>
            <a:ext uri="{FF2B5EF4-FFF2-40B4-BE49-F238E27FC236}">
              <a16:creationId xmlns:a16="http://schemas.microsoft.com/office/drawing/2014/main" id="{D67D8B04-8B05-4BD7-B274-A4A818DD4848}"/>
            </a:ext>
          </a:extLst>
        </xdr:cNvPr>
        <xdr:cNvSpPr txBox="1"/>
      </xdr:nvSpPr>
      <xdr:spPr>
        <a:xfrm>
          <a:off x="32391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54881</xdr:rowOff>
    </xdr:from>
    <xdr:ext cx="405111" cy="259045"/>
    <xdr:sp macro="" textlink="">
      <xdr:nvSpPr>
        <xdr:cNvPr id="312" name="n_2mainValue【公営住宅】&#10;有形固定資産減価償却率">
          <a:extLst>
            <a:ext uri="{FF2B5EF4-FFF2-40B4-BE49-F238E27FC236}">
              <a16:creationId xmlns:a16="http://schemas.microsoft.com/office/drawing/2014/main" id="{DF5FAC0F-7DD7-4E96-869B-09ADCE388E1C}"/>
            </a:ext>
          </a:extLst>
        </xdr:cNvPr>
        <xdr:cNvSpPr txBox="1"/>
      </xdr:nvSpPr>
      <xdr:spPr>
        <a:xfrm>
          <a:off x="2439044" y="1359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16019</xdr:rowOff>
    </xdr:from>
    <xdr:ext cx="405111" cy="259045"/>
    <xdr:sp macro="" textlink="">
      <xdr:nvSpPr>
        <xdr:cNvPr id="313" name="n_3mainValue【公営住宅】&#10;有形固定資産減価償却率">
          <a:extLst>
            <a:ext uri="{FF2B5EF4-FFF2-40B4-BE49-F238E27FC236}">
              <a16:creationId xmlns:a16="http://schemas.microsoft.com/office/drawing/2014/main" id="{9A41BF5E-1C35-43A5-A4A0-B4DB099F82A6}"/>
            </a:ext>
          </a:extLst>
        </xdr:cNvPr>
        <xdr:cNvSpPr txBox="1"/>
      </xdr:nvSpPr>
      <xdr:spPr>
        <a:xfrm>
          <a:off x="1645294" y="1356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146321</xdr:rowOff>
    </xdr:from>
    <xdr:ext cx="405111" cy="259045"/>
    <xdr:sp macro="" textlink="">
      <xdr:nvSpPr>
        <xdr:cNvPr id="314" name="n_4mainValue【公営住宅】&#10;有形固定資産減価償却率">
          <a:extLst>
            <a:ext uri="{FF2B5EF4-FFF2-40B4-BE49-F238E27FC236}">
              <a16:creationId xmlns:a16="http://schemas.microsoft.com/office/drawing/2014/main" id="{B64032CB-A84E-41A0-8E48-D9ECC184D90A}"/>
            </a:ext>
          </a:extLst>
        </xdr:cNvPr>
        <xdr:cNvSpPr txBox="1"/>
      </xdr:nvSpPr>
      <xdr:spPr>
        <a:xfrm>
          <a:off x="851544" y="1352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60646AF-C167-4617-8C7B-D6E3C63F136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C235CF5-5F50-422D-9529-3DC0AD04116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D578D27-3124-4AAE-B08A-982CFC1CF445}"/>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7A2FB543-6B48-440A-9AD6-6230E45B551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D8449475-C25E-49E1-8065-2D4ED233A5D8}"/>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BF9B87A5-C68B-48EA-8770-00FCDBFF59C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C4A3B41-1AFB-48A2-9658-D7A2CD1A5AA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E0108660-BDE6-449F-9DE9-1D294D7C9845}"/>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695CC73-A37D-4035-AEFD-8B5EA3D7278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94B17DB-BD87-400C-B837-2BE83FD6F3B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FB7C83CE-C648-48AB-85ED-6C82ABEE975A}"/>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111EBC54-77A2-4329-B2E7-DB21ACAB5461}"/>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2A85BBF-D6A2-4E06-819A-61FF96B8A0D7}"/>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61676942-6E13-4C15-9D70-F255B4C36A90}"/>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4E1B1816-6EA2-43D6-A48C-7DEB671FA064}"/>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3B74C409-A670-44EE-93E8-D1A8F60BB23B}"/>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AC0E408-F488-4BDA-A039-4695A99D9BBA}"/>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FF2F79CE-CACA-4ACC-B797-01B20A9AB51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B9DEE3B2-82BE-426E-B06C-14FCEF6E177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8B11C3E4-92D9-41AA-B26F-D53668A8963F}"/>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3CEB1D7D-C5D3-4960-A0C4-E6EE65A581C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96D9BA6C-E940-4072-B445-E1754E533767}"/>
            </a:ext>
          </a:extLst>
        </xdr:cNvPr>
        <xdr:cNvCxnSpPr/>
      </xdr:nvCxnSpPr>
      <xdr:spPr>
        <a:xfrm flipV="1">
          <a:off x="9429115" y="12979400"/>
          <a:ext cx="0" cy="126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29C6E7EB-5DD2-4BC4-8C43-F806E8E825B0}"/>
            </a:ext>
          </a:extLst>
        </xdr:cNvPr>
        <xdr:cNvSpPr txBox="1"/>
      </xdr:nvSpPr>
      <xdr:spPr>
        <a:xfrm>
          <a:off x="9467850" y="142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6B866972-F0BF-46E9-87AD-0094CCC6D3AD}"/>
            </a:ext>
          </a:extLst>
        </xdr:cNvPr>
        <xdr:cNvCxnSpPr/>
      </xdr:nvCxnSpPr>
      <xdr:spPr>
        <a:xfrm>
          <a:off x="9359900" y="1424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AAC1ECEC-DBBA-429B-8059-F0546A497265}"/>
            </a:ext>
          </a:extLst>
        </xdr:cNvPr>
        <xdr:cNvSpPr txBox="1"/>
      </xdr:nvSpPr>
      <xdr:spPr>
        <a:xfrm>
          <a:off x="9467850" y="1276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A5FD891D-11E0-4E89-AFE5-859047715BE4}"/>
            </a:ext>
          </a:extLst>
        </xdr:cNvPr>
        <xdr:cNvCxnSpPr/>
      </xdr:nvCxnSpPr>
      <xdr:spPr>
        <a:xfrm>
          <a:off x="9359900" y="1297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F7A403ED-19DE-4D8D-811D-13CD4D244DAF}"/>
            </a:ext>
          </a:extLst>
        </xdr:cNvPr>
        <xdr:cNvSpPr txBox="1"/>
      </xdr:nvSpPr>
      <xdr:spPr>
        <a:xfrm>
          <a:off x="9467850" y="1387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91242D22-0836-4242-9DFD-6B96539AB41A}"/>
            </a:ext>
          </a:extLst>
        </xdr:cNvPr>
        <xdr:cNvSpPr/>
      </xdr:nvSpPr>
      <xdr:spPr>
        <a:xfrm>
          <a:off x="9398000" y="140284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9D215D7F-36A9-456F-A4DF-A746B484AD82}"/>
            </a:ext>
          </a:extLst>
        </xdr:cNvPr>
        <xdr:cNvSpPr/>
      </xdr:nvSpPr>
      <xdr:spPr>
        <a:xfrm>
          <a:off x="8636000" y="140275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91513F2E-2E0B-455D-A9BD-B47195696B8F}"/>
            </a:ext>
          </a:extLst>
        </xdr:cNvPr>
        <xdr:cNvSpPr/>
      </xdr:nvSpPr>
      <xdr:spPr>
        <a:xfrm>
          <a:off x="7842250" y="14028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F1D3F6E1-9C8B-4726-9AA9-2C804651D9B1}"/>
            </a:ext>
          </a:extLst>
        </xdr:cNvPr>
        <xdr:cNvSpPr/>
      </xdr:nvSpPr>
      <xdr:spPr>
        <a:xfrm>
          <a:off x="7029450" y="140129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54800626-956E-42F1-B8D4-B79CE0F3EE95}"/>
            </a:ext>
          </a:extLst>
        </xdr:cNvPr>
        <xdr:cNvSpPr/>
      </xdr:nvSpPr>
      <xdr:spPr>
        <a:xfrm>
          <a:off x="6235700" y="139978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9FBE8A2-9426-4948-A2A3-16534958C92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CFD9E65-09D4-406F-B597-F021AE5B66E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AEC0CB9B-1197-4B89-9231-776AFE7ECD5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0C1C9BE-7BC7-4C08-AE09-D7D20F16570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4DC7565-6687-4FE3-864A-F244C013E4E7}"/>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36221</xdr:rowOff>
    </xdr:from>
    <xdr:to>
      <xdr:col>55</xdr:col>
      <xdr:colOff>50800</xdr:colOff>
      <xdr:row>85</xdr:row>
      <xdr:rowOff>137821</xdr:rowOff>
    </xdr:to>
    <xdr:sp macro="" textlink="">
      <xdr:nvSpPr>
        <xdr:cNvPr id="352" name="楕円 351">
          <a:extLst>
            <a:ext uri="{FF2B5EF4-FFF2-40B4-BE49-F238E27FC236}">
              <a16:creationId xmlns:a16="http://schemas.microsoft.com/office/drawing/2014/main" id="{B928F13E-D7B3-4F22-8C4C-E78B1890B457}"/>
            </a:ext>
          </a:extLst>
        </xdr:cNvPr>
        <xdr:cNvSpPr/>
      </xdr:nvSpPr>
      <xdr:spPr>
        <a:xfrm>
          <a:off x="9398000" y="140760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132148</xdr:rowOff>
    </xdr:from>
    <xdr:ext cx="469744" cy="259045"/>
    <xdr:sp macro="" textlink="">
      <xdr:nvSpPr>
        <xdr:cNvPr id="353" name="【公営住宅】&#10;一人当たり面積該当値テキスト">
          <a:extLst>
            <a:ext uri="{FF2B5EF4-FFF2-40B4-BE49-F238E27FC236}">
              <a16:creationId xmlns:a16="http://schemas.microsoft.com/office/drawing/2014/main" id="{024400BF-D606-4EF7-91B9-732844758D22}"/>
            </a:ext>
          </a:extLst>
        </xdr:cNvPr>
        <xdr:cNvSpPr txBox="1"/>
      </xdr:nvSpPr>
      <xdr:spPr>
        <a:xfrm>
          <a:off x="9467850" y="1400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35764</xdr:rowOff>
    </xdr:from>
    <xdr:to>
      <xdr:col>50</xdr:col>
      <xdr:colOff>165100</xdr:colOff>
      <xdr:row>85</xdr:row>
      <xdr:rowOff>137364</xdr:rowOff>
    </xdr:to>
    <xdr:sp macro="" textlink="">
      <xdr:nvSpPr>
        <xdr:cNvPr id="354" name="楕円 353">
          <a:extLst>
            <a:ext uri="{FF2B5EF4-FFF2-40B4-BE49-F238E27FC236}">
              <a16:creationId xmlns:a16="http://schemas.microsoft.com/office/drawing/2014/main" id="{BCD3AE9D-ADA0-43D6-9B46-2BD42ADE0365}"/>
            </a:ext>
          </a:extLst>
        </xdr:cNvPr>
        <xdr:cNvSpPr/>
      </xdr:nvSpPr>
      <xdr:spPr>
        <a:xfrm>
          <a:off x="8636000" y="140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86564</xdr:rowOff>
    </xdr:from>
    <xdr:to>
      <xdr:col>55</xdr:col>
      <xdr:colOff>0</xdr:colOff>
      <xdr:row>85</xdr:row>
      <xdr:rowOff>87021</xdr:rowOff>
    </xdr:to>
    <xdr:cxnSp macro="">
      <xdr:nvCxnSpPr>
        <xdr:cNvPr id="355" name="直線コネクタ 354">
          <a:extLst>
            <a:ext uri="{FF2B5EF4-FFF2-40B4-BE49-F238E27FC236}">
              <a16:creationId xmlns:a16="http://schemas.microsoft.com/office/drawing/2014/main" id="{3B48E633-D82E-47FD-BBE6-AFFA452736B5}"/>
            </a:ext>
          </a:extLst>
        </xdr:cNvPr>
        <xdr:cNvCxnSpPr/>
      </xdr:nvCxnSpPr>
      <xdr:spPr>
        <a:xfrm>
          <a:off x="8686800" y="14126414"/>
          <a:ext cx="7429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35306</xdr:rowOff>
    </xdr:from>
    <xdr:to>
      <xdr:col>46</xdr:col>
      <xdr:colOff>38100</xdr:colOff>
      <xdr:row>85</xdr:row>
      <xdr:rowOff>136906</xdr:rowOff>
    </xdr:to>
    <xdr:sp macro="" textlink="">
      <xdr:nvSpPr>
        <xdr:cNvPr id="356" name="楕円 355">
          <a:extLst>
            <a:ext uri="{FF2B5EF4-FFF2-40B4-BE49-F238E27FC236}">
              <a16:creationId xmlns:a16="http://schemas.microsoft.com/office/drawing/2014/main" id="{1DC7F43C-BB7F-4ADC-88EA-240F1922BF1F}"/>
            </a:ext>
          </a:extLst>
        </xdr:cNvPr>
        <xdr:cNvSpPr/>
      </xdr:nvSpPr>
      <xdr:spPr>
        <a:xfrm>
          <a:off x="7842250" y="140751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86106</xdr:rowOff>
    </xdr:from>
    <xdr:to>
      <xdr:col>50</xdr:col>
      <xdr:colOff>114300</xdr:colOff>
      <xdr:row>85</xdr:row>
      <xdr:rowOff>86564</xdr:rowOff>
    </xdr:to>
    <xdr:cxnSp macro="">
      <xdr:nvCxnSpPr>
        <xdr:cNvPr id="357" name="直線コネクタ 356">
          <a:extLst>
            <a:ext uri="{FF2B5EF4-FFF2-40B4-BE49-F238E27FC236}">
              <a16:creationId xmlns:a16="http://schemas.microsoft.com/office/drawing/2014/main" id="{96CA50BE-A139-438B-98B9-5EC4ED752088}"/>
            </a:ext>
          </a:extLst>
        </xdr:cNvPr>
        <xdr:cNvCxnSpPr/>
      </xdr:nvCxnSpPr>
      <xdr:spPr>
        <a:xfrm>
          <a:off x="7886700" y="14125956"/>
          <a:ext cx="8001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35764</xdr:rowOff>
    </xdr:from>
    <xdr:to>
      <xdr:col>41</xdr:col>
      <xdr:colOff>101600</xdr:colOff>
      <xdr:row>85</xdr:row>
      <xdr:rowOff>137364</xdr:rowOff>
    </xdr:to>
    <xdr:sp macro="" textlink="">
      <xdr:nvSpPr>
        <xdr:cNvPr id="358" name="楕円 357">
          <a:extLst>
            <a:ext uri="{FF2B5EF4-FFF2-40B4-BE49-F238E27FC236}">
              <a16:creationId xmlns:a16="http://schemas.microsoft.com/office/drawing/2014/main" id="{2C24D5FE-09F2-46DC-95C8-8340EA6ED990}"/>
            </a:ext>
          </a:extLst>
        </xdr:cNvPr>
        <xdr:cNvSpPr/>
      </xdr:nvSpPr>
      <xdr:spPr>
        <a:xfrm>
          <a:off x="7029450" y="140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86106</xdr:rowOff>
    </xdr:from>
    <xdr:to>
      <xdr:col>45</xdr:col>
      <xdr:colOff>177800</xdr:colOff>
      <xdr:row>85</xdr:row>
      <xdr:rowOff>86564</xdr:rowOff>
    </xdr:to>
    <xdr:cxnSp macro="">
      <xdr:nvCxnSpPr>
        <xdr:cNvPr id="359" name="直線コネクタ 358">
          <a:extLst>
            <a:ext uri="{FF2B5EF4-FFF2-40B4-BE49-F238E27FC236}">
              <a16:creationId xmlns:a16="http://schemas.microsoft.com/office/drawing/2014/main" id="{8C2B88C2-AB35-4936-ABA7-E073AB608567}"/>
            </a:ext>
          </a:extLst>
        </xdr:cNvPr>
        <xdr:cNvCxnSpPr/>
      </xdr:nvCxnSpPr>
      <xdr:spPr>
        <a:xfrm flipV="1">
          <a:off x="7080250" y="14125956"/>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60" name="楕円 359">
          <a:extLst>
            <a:ext uri="{FF2B5EF4-FFF2-40B4-BE49-F238E27FC236}">
              <a16:creationId xmlns:a16="http://schemas.microsoft.com/office/drawing/2014/main" id="{B2FB14BF-F05F-4E2D-B643-A57D3D272666}"/>
            </a:ext>
          </a:extLst>
        </xdr:cNvPr>
        <xdr:cNvSpPr/>
      </xdr:nvSpPr>
      <xdr:spPr>
        <a:xfrm>
          <a:off x="6235700" y="1407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86106</xdr:rowOff>
    </xdr:from>
    <xdr:to>
      <xdr:col>41</xdr:col>
      <xdr:colOff>50800</xdr:colOff>
      <xdr:row>85</xdr:row>
      <xdr:rowOff>86564</xdr:rowOff>
    </xdr:to>
    <xdr:cxnSp macro="">
      <xdr:nvCxnSpPr>
        <xdr:cNvPr id="361" name="直線コネクタ 360">
          <a:extLst>
            <a:ext uri="{FF2B5EF4-FFF2-40B4-BE49-F238E27FC236}">
              <a16:creationId xmlns:a16="http://schemas.microsoft.com/office/drawing/2014/main" id="{7453EF17-249A-4A91-9987-8478AF394AB4}"/>
            </a:ext>
          </a:extLst>
        </xdr:cNvPr>
        <xdr:cNvCxnSpPr/>
      </xdr:nvCxnSpPr>
      <xdr:spPr>
        <a:xfrm>
          <a:off x="6286500" y="14125956"/>
          <a:ext cx="7937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62959D8B-80C3-45EB-909C-37D38E5F9EE9}"/>
            </a:ext>
          </a:extLst>
        </xdr:cNvPr>
        <xdr:cNvSpPr txBox="1"/>
      </xdr:nvSpPr>
      <xdr:spPr>
        <a:xfrm>
          <a:off x="8458277" y="138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4874CB3B-3056-4D2B-8DA4-39F3699F0A3C}"/>
            </a:ext>
          </a:extLst>
        </xdr:cNvPr>
        <xdr:cNvSpPr txBox="1"/>
      </xdr:nvSpPr>
      <xdr:spPr>
        <a:xfrm>
          <a:off x="7677227" y="138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208F747C-02CE-4E3A-9C99-161A857B907D}"/>
            </a:ext>
          </a:extLst>
        </xdr:cNvPr>
        <xdr:cNvSpPr txBox="1"/>
      </xdr:nvSpPr>
      <xdr:spPr>
        <a:xfrm>
          <a:off x="6864427" y="1379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1D13BCD6-C107-4B03-8B84-276E828EA82C}"/>
            </a:ext>
          </a:extLst>
        </xdr:cNvPr>
        <xdr:cNvSpPr txBox="1"/>
      </xdr:nvSpPr>
      <xdr:spPr>
        <a:xfrm>
          <a:off x="6070677" y="1377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128491</xdr:rowOff>
    </xdr:from>
    <xdr:ext cx="469744" cy="259045"/>
    <xdr:sp macro="" textlink="">
      <xdr:nvSpPr>
        <xdr:cNvPr id="366" name="n_1mainValue【公営住宅】&#10;一人当たり面積">
          <a:extLst>
            <a:ext uri="{FF2B5EF4-FFF2-40B4-BE49-F238E27FC236}">
              <a16:creationId xmlns:a16="http://schemas.microsoft.com/office/drawing/2014/main" id="{4A72CBFD-808A-41FC-A0E5-90E977280DBD}"/>
            </a:ext>
          </a:extLst>
        </xdr:cNvPr>
        <xdr:cNvSpPr txBox="1"/>
      </xdr:nvSpPr>
      <xdr:spPr>
        <a:xfrm>
          <a:off x="8458277" y="141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128033</xdr:rowOff>
    </xdr:from>
    <xdr:ext cx="469744" cy="259045"/>
    <xdr:sp macro="" textlink="">
      <xdr:nvSpPr>
        <xdr:cNvPr id="367" name="n_2mainValue【公営住宅】&#10;一人当たり面積">
          <a:extLst>
            <a:ext uri="{FF2B5EF4-FFF2-40B4-BE49-F238E27FC236}">
              <a16:creationId xmlns:a16="http://schemas.microsoft.com/office/drawing/2014/main" id="{BA02894A-2240-4A2D-8E6C-E6844303D18D}"/>
            </a:ext>
          </a:extLst>
        </xdr:cNvPr>
        <xdr:cNvSpPr txBox="1"/>
      </xdr:nvSpPr>
      <xdr:spPr>
        <a:xfrm>
          <a:off x="767722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128491</xdr:rowOff>
    </xdr:from>
    <xdr:ext cx="469744" cy="259045"/>
    <xdr:sp macro="" textlink="">
      <xdr:nvSpPr>
        <xdr:cNvPr id="368" name="n_3mainValue【公営住宅】&#10;一人当たり面積">
          <a:extLst>
            <a:ext uri="{FF2B5EF4-FFF2-40B4-BE49-F238E27FC236}">
              <a16:creationId xmlns:a16="http://schemas.microsoft.com/office/drawing/2014/main" id="{142F9EE9-CEDF-4856-BFBC-4CB3E6AB21CF}"/>
            </a:ext>
          </a:extLst>
        </xdr:cNvPr>
        <xdr:cNvSpPr txBox="1"/>
      </xdr:nvSpPr>
      <xdr:spPr>
        <a:xfrm>
          <a:off x="6864427" y="141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69" name="n_4mainValue【公営住宅】&#10;一人当たり面積">
          <a:extLst>
            <a:ext uri="{FF2B5EF4-FFF2-40B4-BE49-F238E27FC236}">
              <a16:creationId xmlns:a16="http://schemas.microsoft.com/office/drawing/2014/main" id="{76CFECE8-9835-4DC1-8CCD-727F150D9A74}"/>
            </a:ext>
          </a:extLst>
        </xdr:cNvPr>
        <xdr:cNvSpPr txBox="1"/>
      </xdr:nvSpPr>
      <xdr:spPr>
        <a:xfrm>
          <a:off x="6070677" y="1416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B60F93D2-306A-402E-96BD-62A448E5367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F0BB9591-A54E-4DFD-87E9-DD5260335D6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764515D9-EA60-4E75-8673-72ABA031699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92CF8D9A-92C4-462E-8609-3BD1AD65ECA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669AA41A-D246-4AAB-9BE6-1C7761DB23C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2CCF5A9-9E8F-49D0-AC5E-105A175BABA4}"/>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752FB8A5-3433-4E1F-B2EA-9A0314679A2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1D8D87D6-7AAB-4287-A19A-6BF9F8028662}"/>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4D2CC397-E707-4B09-9C41-2BED7A56228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7203012B-751B-40A0-AFFB-21531536F0A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C19479A0-CE5D-43B0-A967-6E7EF8B8E421}"/>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CE8C28C5-FCF5-42A6-9F6D-16B60436689F}"/>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4E1DEF38-70EE-42D1-9222-34792FBBDC63}"/>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0F6A17EE-CF54-490A-A6DA-CB2C55672FF5}"/>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6C8A8B89-0A08-4F94-BC09-5DFDC04C005D}"/>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4D5E17C3-00B6-4BE7-884D-31A4D32C700B}"/>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72717DF0-1F1B-465B-9E34-2B0FDFAC88FC}"/>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C365B7ED-4524-44E8-823A-52D76F7E9192}"/>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F10C3EC8-0C5E-4CDC-9E80-D135BE59508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721AB910-E051-41E4-885D-F638C8CC3AD5}"/>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45AB13E4-FE3B-4450-A562-670BD6E434BB}"/>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AADF0016-A736-4374-8122-3AAD1DF118DA}"/>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9F476E86-7B6B-4C1C-8704-D5A3795E24A1}"/>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E79D51A-F8E4-4282-AD0D-76055A0EB4A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73CBD59A-4D22-4CEE-825E-DF530ADD22A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AE84EEAA-5471-4C5F-84E1-3A11B1781765}"/>
            </a:ext>
          </a:extLst>
        </xdr:cNvPr>
        <xdr:cNvCxnSpPr/>
      </xdr:nvCxnSpPr>
      <xdr:spPr>
        <a:xfrm flipV="1">
          <a:off x="4177665" y="16708482"/>
          <a:ext cx="0" cy="1418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546448D0-7C4D-436B-BF34-46EEA51F51DE}"/>
            </a:ext>
          </a:extLst>
        </xdr:cNvPr>
        <xdr:cNvSpPr txBox="1"/>
      </xdr:nvSpPr>
      <xdr:spPr>
        <a:xfrm>
          <a:off x="4216400" y="181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90310DE3-F163-4637-91D4-31925622A68A}"/>
            </a:ext>
          </a:extLst>
        </xdr:cNvPr>
        <xdr:cNvCxnSpPr/>
      </xdr:nvCxnSpPr>
      <xdr:spPr>
        <a:xfrm>
          <a:off x="4108450" y="18127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F61A64B7-613C-4809-BB80-3FB092E32C8B}"/>
            </a:ext>
          </a:extLst>
        </xdr:cNvPr>
        <xdr:cNvSpPr txBox="1"/>
      </xdr:nvSpPr>
      <xdr:spPr>
        <a:xfrm>
          <a:off x="4216400" y="16483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022C4497-02AC-4121-BBE1-43864A6D06AD}"/>
            </a:ext>
          </a:extLst>
        </xdr:cNvPr>
        <xdr:cNvCxnSpPr/>
      </xdr:nvCxnSpPr>
      <xdr:spPr>
        <a:xfrm>
          <a:off x="4108450" y="16708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108329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D960E5BE-2F3D-4894-B91A-134950BAC22D}"/>
            </a:ext>
          </a:extLst>
        </xdr:cNvPr>
        <xdr:cNvSpPr txBox="1"/>
      </xdr:nvSpPr>
      <xdr:spPr>
        <a:xfrm>
          <a:off x="4216400" y="17539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AE00917A-9D29-4CA8-9AFD-FBECA99F919A}"/>
            </a:ext>
          </a:extLst>
        </xdr:cNvPr>
        <xdr:cNvSpPr/>
      </xdr:nvSpPr>
      <xdr:spPr>
        <a:xfrm>
          <a:off x="4127500" y="175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D1E7477D-5C9C-498F-9941-C96F43E00F29}"/>
            </a:ext>
          </a:extLst>
        </xdr:cNvPr>
        <xdr:cNvSpPr/>
      </xdr:nvSpPr>
      <xdr:spPr>
        <a:xfrm>
          <a:off x="3384550" y="175459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8A6A3A1D-9029-428F-8937-03F97C6588BE}"/>
            </a:ext>
          </a:extLst>
        </xdr:cNvPr>
        <xdr:cNvSpPr/>
      </xdr:nvSpPr>
      <xdr:spPr>
        <a:xfrm>
          <a:off x="257175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D5918348-463B-41AD-A36F-F15CFCC73C7B}"/>
            </a:ext>
          </a:extLst>
        </xdr:cNvPr>
        <xdr:cNvSpPr/>
      </xdr:nvSpPr>
      <xdr:spPr>
        <a:xfrm>
          <a:off x="1778000" y="175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8C7F8FBE-439D-4DA3-8FEC-09A99C6E19A7}"/>
            </a:ext>
          </a:extLst>
        </xdr:cNvPr>
        <xdr:cNvSpPr/>
      </xdr:nvSpPr>
      <xdr:spPr>
        <a:xfrm>
          <a:off x="984250" y="175198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947AE67-7202-4FCE-B6A6-00CA708D3DF2}"/>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DCEC37F-D57B-4426-93C7-8FD28A45602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406BDBE2-4F44-41ED-BE2A-85C63ED383B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839BEAA-CD14-4744-BBCF-22660C10DA3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2063D94-1379-4839-8311-DA37AC882D2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84182</xdr:rowOff>
    </xdr:from>
    <xdr:to>
      <xdr:col>24</xdr:col>
      <xdr:colOff>114300</xdr:colOff>
      <xdr:row>101</xdr:row>
      <xdr:rowOff>14332</xdr:rowOff>
    </xdr:to>
    <xdr:sp macro="" textlink="">
      <xdr:nvSpPr>
        <xdr:cNvPr id="411" name="楕円 410">
          <a:extLst>
            <a:ext uri="{FF2B5EF4-FFF2-40B4-BE49-F238E27FC236}">
              <a16:creationId xmlns:a16="http://schemas.microsoft.com/office/drawing/2014/main" id="{19D522E4-10C8-4FBC-8781-5A3862ACF6DE}"/>
            </a:ext>
          </a:extLst>
        </xdr:cNvPr>
        <xdr:cNvSpPr/>
      </xdr:nvSpPr>
      <xdr:spPr>
        <a:xfrm>
          <a:off x="4127500" y="1665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37209</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7AF90958-8149-4859-AD56-337EEA0D9A33}"/>
            </a:ext>
          </a:extLst>
        </xdr:cNvPr>
        <xdr:cNvSpPr txBox="1"/>
      </xdr:nvSpPr>
      <xdr:spPr>
        <a:xfrm>
          <a:off x="4216400" y="1661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46627</xdr:rowOff>
    </xdr:from>
    <xdr:to>
      <xdr:col>20</xdr:col>
      <xdr:colOff>38100</xdr:colOff>
      <xdr:row>100</xdr:row>
      <xdr:rowOff>148227</xdr:rowOff>
    </xdr:to>
    <xdr:sp macro="" textlink="">
      <xdr:nvSpPr>
        <xdr:cNvPr id="413" name="楕円 412">
          <a:extLst>
            <a:ext uri="{FF2B5EF4-FFF2-40B4-BE49-F238E27FC236}">
              <a16:creationId xmlns:a16="http://schemas.microsoft.com/office/drawing/2014/main" id="{E524FBC7-0684-412D-ADE8-8053ADB6C926}"/>
            </a:ext>
          </a:extLst>
        </xdr:cNvPr>
        <xdr:cNvSpPr/>
      </xdr:nvSpPr>
      <xdr:spPr>
        <a:xfrm>
          <a:off x="3384550" y="166201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97427</xdr:rowOff>
    </xdr:from>
    <xdr:to>
      <xdr:col>24</xdr:col>
      <xdr:colOff>63500</xdr:colOff>
      <xdr:row>100</xdr:row>
      <xdr:rowOff>134982</xdr:rowOff>
    </xdr:to>
    <xdr:cxnSp macro="">
      <xdr:nvCxnSpPr>
        <xdr:cNvPr id="414" name="直線コネクタ 413">
          <a:extLst>
            <a:ext uri="{FF2B5EF4-FFF2-40B4-BE49-F238E27FC236}">
              <a16:creationId xmlns:a16="http://schemas.microsoft.com/office/drawing/2014/main" id="{0786FD1A-B9B4-441B-8FB8-2632E17C622A}"/>
            </a:ext>
          </a:extLst>
        </xdr:cNvPr>
        <xdr:cNvCxnSpPr/>
      </xdr:nvCxnSpPr>
      <xdr:spPr>
        <a:xfrm>
          <a:off x="3429000" y="16670927"/>
          <a:ext cx="7493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20501</xdr:rowOff>
    </xdr:from>
    <xdr:to>
      <xdr:col>15</xdr:col>
      <xdr:colOff>101600</xdr:colOff>
      <xdr:row>100</xdr:row>
      <xdr:rowOff>122101</xdr:rowOff>
    </xdr:to>
    <xdr:sp macro="" textlink="">
      <xdr:nvSpPr>
        <xdr:cNvPr id="415" name="楕円 414">
          <a:extLst>
            <a:ext uri="{FF2B5EF4-FFF2-40B4-BE49-F238E27FC236}">
              <a16:creationId xmlns:a16="http://schemas.microsoft.com/office/drawing/2014/main" id="{4CF21AAE-64B7-4E99-9CC1-A716CB81B8A9}"/>
            </a:ext>
          </a:extLst>
        </xdr:cNvPr>
        <xdr:cNvSpPr/>
      </xdr:nvSpPr>
      <xdr:spPr>
        <a:xfrm>
          <a:off x="2571750" y="1659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71301</xdr:rowOff>
    </xdr:from>
    <xdr:to>
      <xdr:col>19</xdr:col>
      <xdr:colOff>177800</xdr:colOff>
      <xdr:row>100</xdr:row>
      <xdr:rowOff>97427</xdr:rowOff>
    </xdr:to>
    <xdr:cxnSp macro="">
      <xdr:nvCxnSpPr>
        <xdr:cNvPr id="416" name="直線コネクタ 415">
          <a:extLst>
            <a:ext uri="{FF2B5EF4-FFF2-40B4-BE49-F238E27FC236}">
              <a16:creationId xmlns:a16="http://schemas.microsoft.com/office/drawing/2014/main" id="{9B497A74-632B-4F02-AE7C-838EBE7E4278}"/>
            </a:ext>
          </a:extLst>
        </xdr:cNvPr>
        <xdr:cNvCxnSpPr/>
      </xdr:nvCxnSpPr>
      <xdr:spPr>
        <a:xfrm>
          <a:off x="2622550" y="16644801"/>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7" name="楕円 416">
          <a:extLst>
            <a:ext uri="{FF2B5EF4-FFF2-40B4-BE49-F238E27FC236}">
              <a16:creationId xmlns:a16="http://schemas.microsoft.com/office/drawing/2014/main" id="{7B7002A6-F70E-41FE-8AD0-7BAF861DE95E}"/>
            </a:ext>
          </a:extLst>
        </xdr:cNvPr>
        <xdr:cNvSpPr/>
      </xdr:nvSpPr>
      <xdr:spPr>
        <a:xfrm>
          <a:off x="17780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71301</xdr:rowOff>
    </xdr:from>
    <xdr:to>
      <xdr:col>15</xdr:col>
      <xdr:colOff>50800</xdr:colOff>
      <xdr:row>104</xdr:row>
      <xdr:rowOff>121920</xdr:rowOff>
    </xdr:to>
    <xdr:cxnSp macro="">
      <xdr:nvCxnSpPr>
        <xdr:cNvPr id="418" name="直線コネクタ 417">
          <a:extLst>
            <a:ext uri="{FF2B5EF4-FFF2-40B4-BE49-F238E27FC236}">
              <a16:creationId xmlns:a16="http://schemas.microsoft.com/office/drawing/2014/main" id="{200DDBE3-5ACE-4CC0-9DD0-2DF64756F5BA}"/>
            </a:ext>
          </a:extLst>
        </xdr:cNvPr>
        <xdr:cNvCxnSpPr/>
      </xdr:nvCxnSpPr>
      <xdr:spPr>
        <a:xfrm flipV="1">
          <a:off x="1828800" y="16644801"/>
          <a:ext cx="793750" cy="73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72752</xdr:rowOff>
    </xdr:from>
    <xdr:to>
      <xdr:col>6</xdr:col>
      <xdr:colOff>38100</xdr:colOff>
      <xdr:row>108</xdr:row>
      <xdr:rowOff>2902</xdr:rowOff>
    </xdr:to>
    <xdr:sp macro="" textlink="">
      <xdr:nvSpPr>
        <xdr:cNvPr id="419" name="楕円 418">
          <a:extLst>
            <a:ext uri="{FF2B5EF4-FFF2-40B4-BE49-F238E27FC236}">
              <a16:creationId xmlns:a16="http://schemas.microsoft.com/office/drawing/2014/main" id="{7F495E08-ECB3-47BC-B36C-98CCBE83F8B2}"/>
            </a:ext>
          </a:extLst>
        </xdr:cNvPr>
        <xdr:cNvSpPr/>
      </xdr:nvSpPr>
      <xdr:spPr>
        <a:xfrm>
          <a:off x="984250" y="178464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121920</xdr:rowOff>
    </xdr:from>
    <xdr:to>
      <xdr:col>10</xdr:col>
      <xdr:colOff>114300</xdr:colOff>
      <xdr:row>107</xdr:row>
      <xdr:rowOff>123552</xdr:rowOff>
    </xdr:to>
    <xdr:cxnSp macro="">
      <xdr:nvCxnSpPr>
        <xdr:cNvPr id="420" name="直線コネクタ 419">
          <a:extLst>
            <a:ext uri="{FF2B5EF4-FFF2-40B4-BE49-F238E27FC236}">
              <a16:creationId xmlns:a16="http://schemas.microsoft.com/office/drawing/2014/main" id="{C89A32A2-E274-4BAF-B6D1-0C21C9994099}"/>
            </a:ext>
          </a:extLst>
        </xdr:cNvPr>
        <xdr:cNvCxnSpPr/>
      </xdr:nvCxnSpPr>
      <xdr:spPr>
        <a:xfrm flipV="1">
          <a:off x="1028700" y="17381220"/>
          <a:ext cx="800100" cy="5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21" name="n_1aveValue【港湾・漁港】&#10;有形固定資産減価償却率">
          <a:extLst>
            <a:ext uri="{FF2B5EF4-FFF2-40B4-BE49-F238E27FC236}">
              <a16:creationId xmlns:a16="http://schemas.microsoft.com/office/drawing/2014/main" id="{5AA9431A-0227-4461-B177-F64E73DB64D7}"/>
            </a:ext>
          </a:extLst>
        </xdr:cNvPr>
        <xdr:cNvSpPr txBox="1"/>
      </xdr:nvSpPr>
      <xdr:spPr>
        <a:xfrm>
          <a:off x="323914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2" name="n_2aveValue【港湾・漁港】&#10;有形固定資産減価償却率">
          <a:extLst>
            <a:ext uri="{FF2B5EF4-FFF2-40B4-BE49-F238E27FC236}">
              <a16:creationId xmlns:a16="http://schemas.microsoft.com/office/drawing/2014/main" id="{7D63217D-FB2C-4E27-978B-4A410B8CD70B}"/>
            </a:ext>
          </a:extLst>
        </xdr:cNvPr>
        <xdr:cNvSpPr txBox="1"/>
      </xdr:nvSpPr>
      <xdr:spPr>
        <a:xfrm>
          <a:off x="2439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23" name="n_3aveValue【港湾・漁港】&#10;有形固定資産減価償却率">
          <a:extLst>
            <a:ext uri="{FF2B5EF4-FFF2-40B4-BE49-F238E27FC236}">
              <a16:creationId xmlns:a16="http://schemas.microsoft.com/office/drawing/2014/main" id="{67F9285C-92C4-48DC-918C-8E20D1B3BB68}"/>
            </a:ext>
          </a:extLst>
        </xdr:cNvPr>
        <xdr:cNvSpPr txBox="1"/>
      </xdr:nvSpPr>
      <xdr:spPr>
        <a:xfrm>
          <a:off x="1645294" y="1763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35758</xdr:rowOff>
    </xdr:from>
    <xdr:ext cx="405111" cy="259045"/>
    <xdr:sp macro="" textlink="">
      <xdr:nvSpPr>
        <xdr:cNvPr id="424" name="n_4aveValue【港湾・漁港】&#10;有形固定資産減価償却率">
          <a:extLst>
            <a:ext uri="{FF2B5EF4-FFF2-40B4-BE49-F238E27FC236}">
              <a16:creationId xmlns:a16="http://schemas.microsoft.com/office/drawing/2014/main" id="{198B1021-5735-4DC5-8562-474FB36DEDE2}"/>
            </a:ext>
          </a:extLst>
        </xdr:cNvPr>
        <xdr:cNvSpPr txBox="1"/>
      </xdr:nvSpPr>
      <xdr:spPr>
        <a:xfrm>
          <a:off x="8515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164754</xdr:rowOff>
    </xdr:from>
    <xdr:ext cx="340478" cy="259045"/>
    <xdr:sp macro="" textlink="">
      <xdr:nvSpPr>
        <xdr:cNvPr id="425" name="n_1mainValue【港湾・漁港】&#10;有形固定資産減価償却率">
          <a:extLst>
            <a:ext uri="{FF2B5EF4-FFF2-40B4-BE49-F238E27FC236}">
              <a16:creationId xmlns:a16="http://schemas.microsoft.com/office/drawing/2014/main" id="{9729066F-06E1-4EA4-ADEC-8B94BEF12A4B}"/>
            </a:ext>
          </a:extLst>
        </xdr:cNvPr>
        <xdr:cNvSpPr txBox="1"/>
      </xdr:nvSpPr>
      <xdr:spPr>
        <a:xfrm>
          <a:off x="3258761" y="16395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138628</xdr:rowOff>
    </xdr:from>
    <xdr:ext cx="340478" cy="259045"/>
    <xdr:sp macro="" textlink="">
      <xdr:nvSpPr>
        <xdr:cNvPr id="426" name="n_2mainValue【港湾・漁港】&#10;有形固定資産減価償却率">
          <a:extLst>
            <a:ext uri="{FF2B5EF4-FFF2-40B4-BE49-F238E27FC236}">
              <a16:creationId xmlns:a16="http://schemas.microsoft.com/office/drawing/2014/main" id="{8FC0E743-D13C-446B-8572-6622A16F09CC}"/>
            </a:ext>
          </a:extLst>
        </xdr:cNvPr>
        <xdr:cNvSpPr txBox="1"/>
      </xdr:nvSpPr>
      <xdr:spPr>
        <a:xfrm>
          <a:off x="2471361" y="16369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27" name="n_3mainValue【港湾・漁港】&#10;有形固定資産減価償却率">
          <a:extLst>
            <a:ext uri="{FF2B5EF4-FFF2-40B4-BE49-F238E27FC236}">
              <a16:creationId xmlns:a16="http://schemas.microsoft.com/office/drawing/2014/main" id="{954A18C8-DE48-47D4-BED3-A9682E2F4F52}"/>
            </a:ext>
          </a:extLst>
        </xdr:cNvPr>
        <xdr:cNvSpPr txBox="1"/>
      </xdr:nvSpPr>
      <xdr:spPr>
        <a:xfrm>
          <a:off x="164529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165479</xdr:rowOff>
    </xdr:from>
    <xdr:ext cx="405111" cy="259045"/>
    <xdr:sp macro="" textlink="">
      <xdr:nvSpPr>
        <xdr:cNvPr id="428" name="n_4mainValue【港湾・漁港】&#10;有形固定資産減価償却率">
          <a:extLst>
            <a:ext uri="{FF2B5EF4-FFF2-40B4-BE49-F238E27FC236}">
              <a16:creationId xmlns:a16="http://schemas.microsoft.com/office/drawing/2014/main" id="{0F0CD068-D95E-46AB-83F2-0269107AA3C6}"/>
            </a:ext>
          </a:extLst>
        </xdr:cNvPr>
        <xdr:cNvSpPr txBox="1"/>
      </xdr:nvSpPr>
      <xdr:spPr>
        <a:xfrm>
          <a:off x="8515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54BACFD7-0542-49D9-80C2-ADA6B76BCBB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AC0C8677-9F8D-4A67-A3BB-875FE760557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450D9046-E41E-4A9A-A674-B4EFE007891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A06C9D5-56EF-42BD-B89A-F37447CC063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E9B3957C-A5B6-412E-8B94-DD0DE473CC8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6D0651D-A412-4DA8-AD86-E4782F83E2FC}"/>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647AA67A-F739-4350-A8FD-773E1AEB366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F7F79920-BAF0-4A2D-ABFD-6A249CD58357}"/>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F73A2F77-3069-459F-946A-1EDBD458A2FE}"/>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A1B98F61-2D90-4D80-8F5C-ADADF7F22979}"/>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A0246DE0-7288-47DB-BB51-791DED0FFCDF}"/>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C508D2AE-1BA3-45F4-B592-08815CF1BB28}"/>
            </a:ext>
          </a:extLst>
        </xdr:cNvPr>
        <xdr:cNvSpPr txBox="1"/>
      </xdr:nvSpPr>
      <xdr:spPr>
        <a:xfrm>
          <a:off x="5726564" y="1795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E64199F7-FDDE-4554-BDD4-C40EAE856C02}"/>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B0FB0212-FC48-4D33-A737-A9E75FFD4B53}"/>
            </a:ext>
          </a:extLst>
        </xdr:cNvPr>
        <xdr:cNvSpPr txBox="1"/>
      </xdr:nvSpPr>
      <xdr:spPr>
        <a:xfrm>
          <a:off x="5482151" y="1757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A1376D0A-1EDD-44CC-83FA-3E07634B489B}"/>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99D6F665-EFE8-4EA1-80CD-72A0BD9B000F}"/>
            </a:ext>
          </a:extLst>
        </xdr:cNvPr>
        <xdr:cNvSpPr txBox="1"/>
      </xdr:nvSpPr>
      <xdr:spPr>
        <a:xfrm>
          <a:off x="541803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E90B248A-DFB7-4FE1-BF71-3ADFA0E76BE7}"/>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ADD8BBDF-705C-452C-A3C8-631D5E34CBA8}"/>
            </a:ext>
          </a:extLst>
        </xdr:cNvPr>
        <xdr:cNvSpPr txBox="1"/>
      </xdr:nvSpPr>
      <xdr:spPr>
        <a:xfrm>
          <a:off x="5418031" y="1681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157C83F0-2CA5-4B04-B265-ABF716C8CB3F}"/>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6F34B7A1-3705-478F-B9B3-0ED279356F30}"/>
            </a:ext>
          </a:extLst>
        </xdr:cNvPr>
        <xdr:cNvSpPr txBox="1"/>
      </xdr:nvSpPr>
      <xdr:spPr>
        <a:xfrm>
          <a:off x="5418031" y="1643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B022D500-8358-4493-ACA1-23C423C7133E}"/>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A1285A56-CDB9-4E24-9B69-85648BDB2F23}"/>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65034F38-9A33-4595-878D-47A315CD6FDB}"/>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0CA7D57D-0686-4809-9E21-C02A55270AF1}"/>
            </a:ext>
          </a:extLst>
        </xdr:cNvPr>
        <xdr:cNvCxnSpPr/>
      </xdr:nvCxnSpPr>
      <xdr:spPr>
        <a:xfrm flipV="1">
          <a:off x="9429115" y="16612225"/>
          <a:ext cx="0" cy="147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8979DA61-D646-44FB-BA90-906E2082287D}"/>
            </a:ext>
          </a:extLst>
        </xdr:cNvPr>
        <xdr:cNvSpPr txBox="1"/>
      </xdr:nvSpPr>
      <xdr:spPr>
        <a:xfrm>
          <a:off x="9467850" y="1809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5E964324-E113-4902-83D1-0C79ED22D503}"/>
            </a:ext>
          </a:extLst>
        </xdr:cNvPr>
        <xdr:cNvCxnSpPr/>
      </xdr:nvCxnSpPr>
      <xdr:spPr>
        <a:xfrm>
          <a:off x="9359900" y="180917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9CECEF0C-1EB5-4250-AE2C-20E5CFDDD4BC}"/>
            </a:ext>
          </a:extLst>
        </xdr:cNvPr>
        <xdr:cNvSpPr txBox="1"/>
      </xdr:nvSpPr>
      <xdr:spPr>
        <a:xfrm>
          <a:off x="9467850" y="163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A8E6CE06-BC09-4CEA-AD6F-F135C5507941}"/>
            </a:ext>
          </a:extLst>
        </xdr:cNvPr>
        <xdr:cNvCxnSpPr/>
      </xdr:nvCxnSpPr>
      <xdr:spPr>
        <a:xfrm>
          <a:off x="9359900" y="1661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E2778D0A-24C0-4C63-8F99-092C05C98DCD}"/>
            </a:ext>
          </a:extLst>
        </xdr:cNvPr>
        <xdr:cNvSpPr txBox="1"/>
      </xdr:nvSpPr>
      <xdr:spPr>
        <a:xfrm>
          <a:off x="9467850" y="1764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92585466-14A7-4291-AC0F-52F4BA5B8317}"/>
            </a:ext>
          </a:extLst>
        </xdr:cNvPr>
        <xdr:cNvSpPr/>
      </xdr:nvSpPr>
      <xdr:spPr>
        <a:xfrm>
          <a:off x="9398000" y="17789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F7E9E3D1-C7D6-481B-8C46-B20B60A04079}"/>
            </a:ext>
          </a:extLst>
        </xdr:cNvPr>
        <xdr:cNvSpPr/>
      </xdr:nvSpPr>
      <xdr:spPr>
        <a:xfrm>
          <a:off x="8636000" y="1779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5DBD3249-3C88-4E8A-A204-569C244F3AC0}"/>
            </a:ext>
          </a:extLst>
        </xdr:cNvPr>
        <xdr:cNvSpPr/>
      </xdr:nvSpPr>
      <xdr:spPr>
        <a:xfrm>
          <a:off x="7842250" y="177939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63B8CEF3-2FB7-4454-89C4-39B936BE38D3}"/>
            </a:ext>
          </a:extLst>
        </xdr:cNvPr>
        <xdr:cNvSpPr/>
      </xdr:nvSpPr>
      <xdr:spPr>
        <a:xfrm>
          <a:off x="7029450" y="177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0FA232DA-508E-459F-85C1-E5349C3A1F36}"/>
            </a:ext>
          </a:extLst>
        </xdr:cNvPr>
        <xdr:cNvSpPr/>
      </xdr:nvSpPr>
      <xdr:spPr>
        <a:xfrm>
          <a:off x="6235700" y="1778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807C582-7279-46E0-8B9B-D77CC4EE75C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9D033DB7-C686-40E0-B10E-EFA037A87E62}"/>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ABF11E4-9391-42A9-A1EB-72ED2F687DB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1179FED-AB30-479D-9D03-B27C0D7D80D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859CCFF-5F96-4B7B-863A-AAA2A8DECAD7}"/>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50729</xdr:rowOff>
    </xdr:from>
    <xdr:to>
      <xdr:col>55</xdr:col>
      <xdr:colOff>50800</xdr:colOff>
      <xdr:row>108</xdr:row>
      <xdr:rowOff>152329</xdr:rowOff>
    </xdr:to>
    <xdr:sp macro="" textlink="">
      <xdr:nvSpPr>
        <xdr:cNvPr id="468" name="楕円 467">
          <a:extLst>
            <a:ext uri="{FF2B5EF4-FFF2-40B4-BE49-F238E27FC236}">
              <a16:creationId xmlns:a16="http://schemas.microsoft.com/office/drawing/2014/main" id="{2209E976-C46C-4FE2-9997-2E0DF1DAD6A2}"/>
            </a:ext>
          </a:extLst>
        </xdr:cNvPr>
        <xdr:cNvSpPr/>
      </xdr:nvSpPr>
      <xdr:spPr>
        <a:xfrm>
          <a:off x="9398000" y="179958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137106</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A1B3138F-9526-4FEA-B88F-253DAA9368B1}"/>
            </a:ext>
          </a:extLst>
        </xdr:cNvPr>
        <xdr:cNvSpPr txBox="1"/>
      </xdr:nvSpPr>
      <xdr:spPr>
        <a:xfrm>
          <a:off x="9467850" y="1791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50592</xdr:rowOff>
    </xdr:from>
    <xdr:to>
      <xdr:col>50</xdr:col>
      <xdr:colOff>165100</xdr:colOff>
      <xdr:row>108</xdr:row>
      <xdr:rowOff>152192</xdr:rowOff>
    </xdr:to>
    <xdr:sp macro="" textlink="">
      <xdr:nvSpPr>
        <xdr:cNvPr id="470" name="楕円 469">
          <a:extLst>
            <a:ext uri="{FF2B5EF4-FFF2-40B4-BE49-F238E27FC236}">
              <a16:creationId xmlns:a16="http://schemas.microsoft.com/office/drawing/2014/main" id="{0DA70624-C35D-4849-AF6D-656A22A3920F}"/>
            </a:ext>
          </a:extLst>
        </xdr:cNvPr>
        <xdr:cNvSpPr/>
      </xdr:nvSpPr>
      <xdr:spPr>
        <a:xfrm>
          <a:off x="8636000" y="179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101392</xdr:rowOff>
    </xdr:from>
    <xdr:to>
      <xdr:col>55</xdr:col>
      <xdr:colOff>0</xdr:colOff>
      <xdr:row>108</xdr:row>
      <xdr:rowOff>101529</xdr:rowOff>
    </xdr:to>
    <xdr:cxnSp macro="">
      <xdr:nvCxnSpPr>
        <xdr:cNvPr id="471" name="直線コネクタ 470">
          <a:extLst>
            <a:ext uri="{FF2B5EF4-FFF2-40B4-BE49-F238E27FC236}">
              <a16:creationId xmlns:a16="http://schemas.microsoft.com/office/drawing/2014/main" id="{15E569F8-5B18-4147-9EBB-3DB8E18445A7}"/>
            </a:ext>
          </a:extLst>
        </xdr:cNvPr>
        <xdr:cNvCxnSpPr/>
      </xdr:nvCxnSpPr>
      <xdr:spPr>
        <a:xfrm>
          <a:off x="8686800" y="18046492"/>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52961</xdr:rowOff>
    </xdr:from>
    <xdr:to>
      <xdr:col>46</xdr:col>
      <xdr:colOff>38100</xdr:colOff>
      <xdr:row>108</xdr:row>
      <xdr:rowOff>154561</xdr:rowOff>
    </xdr:to>
    <xdr:sp macro="" textlink="">
      <xdr:nvSpPr>
        <xdr:cNvPr id="472" name="楕円 471">
          <a:extLst>
            <a:ext uri="{FF2B5EF4-FFF2-40B4-BE49-F238E27FC236}">
              <a16:creationId xmlns:a16="http://schemas.microsoft.com/office/drawing/2014/main" id="{0DA39C84-F469-446E-8FC5-DE5B33275E7F}"/>
            </a:ext>
          </a:extLst>
        </xdr:cNvPr>
        <xdr:cNvSpPr/>
      </xdr:nvSpPr>
      <xdr:spPr>
        <a:xfrm>
          <a:off x="7842250" y="17998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101392</xdr:rowOff>
    </xdr:from>
    <xdr:to>
      <xdr:col>50</xdr:col>
      <xdr:colOff>114300</xdr:colOff>
      <xdr:row>108</xdr:row>
      <xdr:rowOff>103761</xdr:rowOff>
    </xdr:to>
    <xdr:cxnSp macro="">
      <xdr:nvCxnSpPr>
        <xdr:cNvPr id="473" name="直線コネクタ 472">
          <a:extLst>
            <a:ext uri="{FF2B5EF4-FFF2-40B4-BE49-F238E27FC236}">
              <a16:creationId xmlns:a16="http://schemas.microsoft.com/office/drawing/2014/main" id="{DCBD139E-29C1-4E39-B1CD-DCA23EF441E6}"/>
            </a:ext>
          </a:extLst>
        </xdr:cNvPr>
        <xdr:cNvCxnSpPr/>
      </xdr:nvCxnSpPr>
      <xdr:spPr>
        <a:xfrm flipV="1">
          <a:off x="7886700" y="18046492"/>
          <a:ext cx="800100" cy="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94636</xdr:rowOff>
    </xdr:from>
    <xdr:to>
      <xdr:col>41</xdr:col>
      <xdr:colOff>101600</xdr:colOff>
      <xdr:row>109</xdr:row>
      <xdr:rowOff>24786</xdr:rowOff>
    </xdr:to>
    <xdr:sp macro="" textlink="">
      <xdr:nvSpPr>
        <xdr:cNvPr id="474" name="楕円 473">
          <a:extLst>
            <a:ext uri="{FF2B5EF4-FFF2-40B4-BE49-F238E27FC236}">
              <a16:creationId xmlns:a16="http://schemas.microsoft.com/office/drawing/2014/main" id="{2938F5B6-8950-43E4-BF93-FE1A628C09D7}"/>
            </a:ext>
          </a:extLst>
        </xdr:cNvPr>
        <xdr:cNvSpPr/>
      </xdr:nvSpPr>
      <xdr:spPr>
        <a:xfrm>
          <a:off x="7029450" y="180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103761</xdr:rowOff>
    </xdr:from>
    <xdr:to>
      <xdr:col>45</xdr:col>
      <xdr:colOff>177800</xdr:colOff>
      <xdr:row>108</xdr:row>
      <xdr:rowOff>145436</xdr:rowOff>
    </xdr:to>
    <xdr:cxnSp macro="">
      <xdr:nvCxnSpPr>
        <xdr:cNvPr id="475" name="直線コネクタ 474">
          <a:extLst>
            <a:ext uri="{FF2B5EF4-FFF2-40B4-BE49-F238E27FC236}">
              <a16:creationId xmlns:a16="http://schemas.microsoft.com/office/drawing/2014/main" id="{5E58E54F-5EC6-42AA-B48E-E3ED99861846}"/>
            </a:ext>
          </a:extLst>
        </xdr:cNvPr>
        <xdr:cNvCxnSpPr/>
      </xdr:nvCxnSpPr>
      <xdr:spPr>
        <a:xfrm flipV="1">
          <a:off x="7080250" y="18048861"/>
          <a:ext cx="806450" cy="4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97332</xdr:rowOff>
    </xdr:from>
    <xdr:to>
      <xdr:col>36</xdr:col>
      <xdr:colOff>165100</xdr:colOff>
      <xdr:row>109</xdr:row>
      <xdr:rowOff>27482</xdr:rowOff>
    </xdr:to>
    <xdr:sp macro="" textlink="">
      <xdr:nvSpPr>
        <xdr:cNvPr id="476" name="楕円 475">
          <a:extLst>
            <a:ext uri="{FF2B5EF4-FFF2-40B4-BE49-F238E27FC236}">
              <a16:creationId xmlns:a16="http://schemas.microsoft.com/office/drawing/2014/main" id="{F995E757-8341-4D3E-BD5F-58CE43F1E4DA}"/>
            </a:ext>
          </a:extLst>
        </xdr:cNvPr>
        <xdr:cNvSpPr/>
      </xdr:nvSpPr>
      <xdr:spPr>
        <a:xfrm>
          <a:off x="6235700" y="1804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145436</xdr:rowOff>
    </xdr:from>
    <xdr:to>
      <xdr:col>41</xdr:col>
      <xdr:colOff>50800</xdr:colOff>
      <xdr:row>108</xdr:row>
      <xdr:rowOff>148132</xdr:rowOff>
    </xdr:to>
    <xdr:cxnSp macro="">
      <xdr:nvCxnSpPr>
        <xdr:cNvPr id="477" name="直線コネクタ 476">
          <a:extLst>
            <a:ext uri="{FF2B5EF4-FFF2-40B4-BE49-F238E27FC236}">
              <a16:creationId xmlns:a16="http://schemas.microsoft.com/office/drawing/2014/main" id="{EFB9459E-C615-4019-8C83-9CDFD4AE7854}"/>
            </a:ext>
          </a:extLst>
        </xdr:cNvPr>
        <xdr:cNvCxnSpPr/>
      </xdr:nvCxnSpPr>
      <xdr:spPr>
        <a:xfrm flipV="1">
          <a:off x="6286500" y="18090536"/>
          <a:ext cx="79375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50E2F901-A37C-4DF2-B355-D427C2E830E9}"/>
            </a:ext>
          </a:extLst>
        </xdr:cNvPr>
        <xdr:cNvSpPr txBox="1"/>
      </xdr:nvSpPr>
      <xdr:spPr>
        <a:xfrm>
          <a:off x="8425961" y="175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C8E315B4-A508-4F48-8B33-DBEF4D7523FD}"/>
            </a:ext>
          </a:extLst>
        </xdr:cNvPr>
        <xdr:cNvSpPr txBox="1"/>
      </xdr:nvSpPr>
      <xdr:spPr>
        <a:xfrm>
          <a:off x="7644911" y="1756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5DE2E481-38D8-4989-AF51-5007F38AEAAE}"/>
            </a:ext>
          </a:extLst>
        </xdr:cNvPr>
        <xdr:cNvSpPr txBox="1"/>
      </xdr:nvSpPr>
      <xdr:spPr>
        <a:xfrm>
          <a:off x="6851161" y="175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5B1D337C-78E7-4C3C-82BE-38E78CE562C4}"/>
            </a:ext>
          </a:extLst>
        </xdr:cNvPr>
        <xdr:cNvSpPr txBox="1"/>
      </xdr:nvSpPr>
      <xdr:spPr>
        <a:xfrm>
          <a:off x="6038361" y="175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143319</xdr:rowOff>
    </xdr:from>
    <xdr:ext cx="469744" cy="259045"/>
    <xdr:sp macro="" textlink="">
      <xdr:nvSpPr>
        <xdr:cNvPr id="482" name="n_1mainValue【港湾・漁港】&#10;一人当たり有形固定資産（償却資産）額">
          <a:extLst>
            <a:ext uri="{FF2B5EF4-FFF2-40B4-BE49-F238E27FC236}">
              <a16:creationId xmlns:a16="http://schemas.microsoft.com/office/drawing/2014/main" id="{494B52A3-C046-4DD6-A2B8-CB5DCB8E589A}"/>
            </a:ext>
          </a:extLst>
        </xdr:cNvPr>
        <xdr:cNvSpPr txBox="1"/>
      </xdr:nvSpPr>
      <xdr:spPr>
        <a:xfrm>
          <a:off x="8458278" y="180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145688</xdr:rowOff>
    </xdr:from>
    <xdr:ext cx="469744" cy="259045"/>
    <xdr:sp macro="" textlink="">
      <xdr:nvSpPr>
        <xdr:cNvPr id="483" name="n_2mainValue【港湾・漁港】&#10;一人当たり有形固定資産（償却資産）額">
          <a:extLst>
            <a:ext uri="{FF2B5EF4-FFF2-40B4-BE49-F238E27FC236}">
              <a16:creationId xmlns:a16="http://schemas.microsoft.com/office/drawing/2014/main" id="{AA1D9E8B-3A1A-4B6D-BCD9-2CE5E829FD9B}"/>
            </a:ext>
          </a:extLst>
        </xdr:cNvPr>
        <xdr:cNvSpPr txBox="1"/>
      </xdr:nvSpPr>
      <xdr:spPr>
        <a:xfrm>
          <a:off x="7677228" y="180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15913</xdr:rowOff>
    </xdr:from>
    <xdr:ext cx="378565" cy="259045"/>
    <xdr:sp macro="" textlink="">
      <xdr:nvSpPr>
        <xdr:cNvPr id="484" name="n_3mainValue【港湾・漁港】&#10;一人当たり有形固定資産（償却資産）額">
          <a:extLst>
            <a:ext uri="{FF2B5EF4-FFF2-40B4-BE49-F238E27FC236}">
              <a16:creationId xmlns:a16="http://schemas.microsoft.com/office/drawing/2014/main" id="{FD4236B1-5C30-4421-AB4B-9D8D25556997}"/>
            </a:ext>
          </a:extLst>
        </xdr:cNvPr>
        <xdr:cNvSpPr txBox="1"/>
      </xdr:nvSpPr>
      <xdr:spPr>
        <a:xfrm>
          <a:off x="6910017" y="1813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18609</xdr:rowOff>
    </xdr:from>
    <xdr:ext cx="378565" cy="259045"/>
    <xdr:sp macro="" textlink="">
      <xdr:nvSpPr>
        <xdr:cNvPr id="485" name="n_4mainValue【港湾・漁港】&#10;一人当たり有形固定資産（償却資産）額">
          <a:extLst>
            <a:ext uri="{FF2B5EF4-FFF2-40B4-BE49-F238E27FC236}">
              <a16:creationId xmlns:a16="http://schemas.microsoft.com/office/drawing/2014/main" id="{C41AA1D5-D752-4D48-B7AE-E915DB43C89E}"/>
            </a:ext>
          </a:extLst>
        </xdr:cNvPr>
        <xdr:cNvSpPr txBox="1"/>
      </xdr:nvSpPr>
      <xdr:spPr>
        <a:xfrm>
          <a:off x="6116267" y="18135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F83101CB-3C44-4D9E-B692-B6CD2FE15A9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D3F3A277-6FFE-4488-BA0B-99C1FEC50F4E}"/>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F6255A5-587D-4E5B-9520-71A7487DCEA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3ADF0514-10E6-4E96-BCF2-EAB74FFEFF2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24A42A37-E1CE-4739-BA22-8278DA29081F}"/>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D687C030-F77A-4D67-A280-032ED0886CAC}"/>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68BB7DA5-4137-402D-8EFA-B74E487BA144}"/>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2C87C29-30DD-4A98-B085-FE93713CD652}"/>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4D3B8754-8DE6-4A79-8044-2E6A0E749BDC}"/>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F0B1058D-D2D3-4571-8DBE-E2A33FCEDBC1}"/>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516BA0C-3FAF-4A7A-81BB-5B878B1DBEB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5C739E62-E320-4550-85FD-DB248EA8C5DB}"/>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9B14794D-FFB5-47C6-B242-487262A86656}"/>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7C6F9C38-A017-49B2-A60A-D7B92E1B8D1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C0FAA3A5-5CED-416C-B075-9D78441007B2}"/>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4A07E061-6455-417D-A54D-FE694D1B628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B8D9B65-E046-464F-9D37-2B7A887FC4AF}"/>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32315FDB-BA57-4FD9-B380-3156887ABDBF}"/>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68C65547-DEEE-4352-8B3A-D5F8F4C49AB9}"/>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D0881C2-8BF4-45C8-8F46-1186DDA1436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02AE06CA-612C-4B81-A0F0-76B840CEBFE4}"/>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750862B9-A047-49A1-8A00-E5D9835E5D9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D58BF30A-B810-423B-8707-1D94887CB8E5}"/>
            </a:ext>
          </a:extLst>
        </xdr:cNvPr>
        <xdr:cNvCxnSpPr/>
      </xdr:nvCxnSpPr>
      <xdr:spPr>
        <a:xfrm flipV="1">
          <a:off x="14699614" y="5780532"/>
          <a:ext cx="0" cy="121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EEF799D1-3A1D-4847-9CFE-0142BF0A3D61}"/>
            </a:ext>
          </a:extLst>
        </xdr:cNvPr>
        <xdr:cNvSpPr txBox="1"/>
      </xdr:nvSpPr>
      <xdr:spPr>
        <a:xfrm>
          <a:off x="14738350" y="6997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F8BA0A7D-06F2-412F-9EF1-51136A07F5A9}"/>
            </a:ext>
          </a:extLst>
        </xdr:cNvPr>
        <xdr:cNvCxnSpPr/>
      </xdr:nvCxnSpPr>
      <xdr:spPr>
        <a:xfrm>
          <a:off x="14611350" y="6993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97295B67-160A-4A73-B3C0-C01999FEC04D}"/>
            </a:ext>
          </a:extLst>
        </xdr:cNvPr>
        <xdr:cNvSpPr txBox="1"/>
      </xdr:nvSpPr>
      <xdr:spPr>
        <a:xfrm>
          <a:off x="14738350" y="55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9673F9A4-FAB3-46C2-9573-353209B1E0B7}"/>
            </a:ext>
          </a:extLst>
        </xdr:cNvPr>
        <xdr:cNvCxnSpPr/>
      </xdr:nvCxnSpPr>
      <xdr:spPr>
        <a:xfrm>
          <a:off x="14611350" y="5780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87C27328-85B3-4E4C-8F72-479F83AB6F99}"/>
            </a:ext>
          </a:extLst>
        </xdr:cNvPr>
        <xdr:cNvSpPr txBox="1"/>
      </xdr:nvSpPr>
      <xdr:spPr>
        <a:xfrm>
          <a:off x="1473835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D55C5792-5D85-4E71-A467-1A4CE74D18C9}"/>
            </a:ext>
          </a:extLst>
        </xdr:cNvPr>
        <xdr:cNvSpPr/>
      </xdr:nvSpPr>
      <xdr:spPr>
        <a:xfrm>
          <a:off x="14649450" y="63809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198F8822-31F9-41CA-9F20-75E17EAF3686}"/>
            </a:ext>
          </a:extLst>
        </xdr:cNvPr>
        <xdr:cNvSpPr/>
      </xdr:nvSpPr>
      <xdr:spPr>
        <a:xfrm>
          <a:off x="13887450" y="63718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A4CAF956-5973-4391-9879-56D90FFA561C}"/>
            </a:ext>
          </a:extLst>
        </xdr:cNvPr>
        <xdr:cNvSpPr/>
      </xdr:nvSpPr>
      <xdr:spPr>
        <a:xfrm>
          <a:off x="13093700" y="633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FF92EBC9-6AB0-44AA-AE71-EDFBBF1624B1}"/>
            </a:ext>
          </a:extLst>
        </xdr:cNvPr>
        <xdr:cNvSpPr/>
      </xdr:nvSpPr>
      <xdr:spPr>
        <a:xfrm>
          <a:off x="12299950" y="6367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1CC279ED-6C8B-4D38-ADF5-94179AECAD68}"/>
            </a:ext>
          </a:extLst>
        </xdr:cNvPr>
        <xdr:cNvSpPr/>
      </xdr:nvSpPr>
      <xdr:spPr>
        <a:xfrm>
          <a:off x="11487150" y="63901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FE5ED89D-10C3-4D63-BF67-2EA9EFEC2BF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2CCF5D9-5197-46D5-B0BE-F6BB9C57DD6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749EC52-F167-47E0-ACC5-4AB68654FD7C}"/>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290B089-D5E6-4338-A5D0-EBA28354F7E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CB13F92-0739-498D-BABA-B21A9326804F}"/>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123698</xdr:rowOff>
    </xdr:from>
    <xdr:to>
      <xdr:col>85</xdr:col>
      <xdr:colOff>177800</xdr:colOff>
      <xdr:row>42</xdr:row>
      <xdr:rowOff>53848</xdr:rowOff>
    </xdr:to>
    <xdr:sp macro="" textlink="">
      <xdr:nvSpPr>
        <xdr:cNvPr id="524" name="楕円 523">
          <a:extLst>
            <a:ext uri="{FF2B5EF4-FFF2-40B4-BE49-F238E27FC236}">
              <a16:creationId xmlns:a16="http://schemas.microsoft.com/office/drawing/2014/main" id="{84FD13F1-FF65-49DB-BF1C-8A3C06CACB41}"/>
            </a:ext>
          </a:extLst>
        </xdr:cNvPr>
        <xdr:cNvSpPr/>
      </xdr:nvSpPr>
      <xdr:spPr>
        <a:xfrm>
          <a:off x="14649450" y="68991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38625</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30BAF133-C7B6-4A87-8E9E-3A7D9BE7A7F6}"/>
            </a:ext>
          </a:extLst>
        </xdr:cNvPr>
        <xdr:cNvSpPr txBox="1"/>
      </xdr:nvSpPr>
      <xdr:spPr>
        <a:xfrm>
          <a:off x="14738350" y="681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91694</xdr:rowOff>
    </xdr:from>
    <xdr:to>
      <xdr:col>81</xdr:col>
      <xdr:colOff>101600</xdr:colOff>
      <xdr:row>42</xdr:row>
      <xdr:rowOff>21844</xdr:rowOff>
    </xdr:to>
    <xdr:sp macro="" textlink="">
      <xdr:nvSpPr>
        <xdr:cNvPr id="526" name="楕円 525">
          <a:extLst>
            <a:ext uri="{FF2B5EF4-FFF2-40B4-BE49-F238E27FC236}">
              <a16:creationId xmlns:a16="http://schemas.microsoft.com/office/drawing/2014/main" id="{56C8254E-B196-491C-9BFF-ED41234E84FC}"/>
            </a:ext>
          </a:extLst>
        </xdr:cNvPr>
        <xdr:cNvSpPr/>
      </xdr:nvSpPr>
      <xdr:spPr>
        <a:xfrm>
          <a:off x="13887450" y="6867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142494</xdr:rowOff>
    </xdr:from>
    <xdr:to>
      <xdr:col>85</xdr:col>
      <xdr:colOff>127000</xdr:colOff>
      <xdr:row>42</xdr:row>
      <xdr:rowOff>3048</xdr:rowOff>
    </xdr:to>
    <xdr:cxnSp macro="">
      <xdr:nvCxnSpPr>
        <xdr:cNvPr id="527" name="直線コネクタ 526">
          <a:extLst>
            <a:ext uri="{FF2B5EF4-FFF2-40B4-BE49-F238E27FC236}">
              <a16:creationId xmlns:a16="http://schemas.microsoft.com/office/drawing/2014/main" id="{DDE27442-D889-4271-94C1-6C1D517529DD}"/>
            </a:ext>
          </a:extLst>
        </xdr:cNvPr>
        <xdr:cNvCxnSpPr/>
      </xdr:nvCxnSpPr>
      <xdr:spPr>
        <a:xfrm>
          <a:off x="13938250" y="6917944"/>
          <a:ext cx="762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89408</xdr:rowOff>
    </xdr:from>
    <xdr:to>
      <xdr:col>76</xdr:col>
      <xdr:colOff>165100</xdr:colOff>
      <xdr:row>42</xdr:row>
      <xdr:rowOff>19558</xdr:rowOff>
    </xdr:to>
    <xdr:sp macro="" textlink="">
      <xdr:nvSpPr>
        <xdr:cNvPr id="528" name="楕円 527">
          <a:extLst>
            <a:ext uri="{FF2B5EF4-FFF2-40B4-BE49-F238E27FC236}">
              <a16:creationId xmlns:a16="http://schemas.microsoft.com/office/drawing/2014/main" id="{1E21F6E8-03DC-4B3D-9958-FD96394F75E8}"/>
            </a:ext>
          </a:extLst>
        </xdr:cNvPr>
        <xdr:cNvSpPr/>
      </xdr:nvSpPr>
      <xdr:spPr>
        <a:xfrm>
          <a:off x="13093700" y="6864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140208</xdr:rowOff>
    </xdr:from>
    <xdr:to>
      <xdr:col>81</xdr:col>
      <xdr:colOff>50800</xdr:colOff>
      <xdr:row>41</xdr:row>
      <xdr:rowOff>142494</xdr:rowOff>
    </xdr:to>
    <xdr:cxnSp macro="">
      <xdr:nvCxnSpPr>
        <xdr:cNvPr id="529" name="直線コネクタ 528">
          <a:extLst>
            <a:ext uri="{FF2B5EF4-FFF2-40B4-BE49-F238E27FC236}">
              <a16:creationId xmlns:a16="http://schemas.microsoft.com/office/drawing/2014/main" id="{7FD46FB6-212B-4AA9-BE52-BFEA227D4009}"/>
            </a:ext>
          </a:extLst>
        </xdr:cNvPr>
        <xdr:cNvCxnSpPr/>
      </xdr:nvCxnSpPr>
      <xdr:spPr>
        <a:xfrm>
          <a:off x="13144500" y="6915658"/>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48260</xdr:rowOff>
    </xdr:from>
    <xdr:to>
      <xdr:col>72</xdr:col>
      <xdr:colOff>38100</xdr:colOff>
      <xdr:row>41</xdr:row>
      <xdr:rowOff>149860</xdr:rowOff>
    </xdr:to>
    <xdr:sp macro="" textlink="">
      <xdr:nvSpPr>
        <xdr:cNvPr id="530" name="楕円 529">
          <a:extLst>
            <a:ext uri="{FF2B5EF4-FFF2-40B4-BE49-F238E27FC236}">
              <a16:creationId xmlns:a16="http://schemas.microsoft.com/office/drawing/2014/main" id="{28295FB5-EFCC-4887-B29F-794DC94D0D54}"/>
            </a:ext>
          </a:extLst>
        </xdr:cNvPr>
        <xdr:cNvSpPr/>
      </xdr:nvSpPr>
      <xdr:spPr>
        <a:xfrm>
          <a:off x="12299950" y="6823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99060</xdr:rowOff>
    </xdr:from>
    <xdr:to>
      <xdr:col>76</xdr:col>
      <xdr:colOff>114300</xdr:colOff>
      <xdr:row>41</xdr:row>
      <xdr:rowOff>140208</xdr:rowOff>
    </xdr:to>
    <xdr:cxnSp macro="">
      <xdr:nvCxnSpPr>
        <xdr:cNvPr id="531" name="直線コネクタ 530">
          <a:extLst>
            <a:ext uri="{FF2B5EF4-FFF2-40B4-BE49-F238E27FC236}">
              <a16:creationId xmlns:a16="http://schemas.microsoft.com/office/drawing/2014/main" id="{45454F68-0D7C-4245-94A6-8CBE7D75980C}"/>
            </a:ext>
          </a:extLst>
        </xdr:cNvPr>
        <xdr:cNvCxnSpPr/>
      </xdr:nvCxnSpPr>
      <xdr:spPr>
        <a:xfrm>
          <a:off x="12344400" y="6874510"/>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xdr:rowOff>
    </xdr:from>
    <xdr:to>
      <xdr:col>67</xdr:col>
      <xdr:colOff>101600</xdr:colOff>
      <xdr:row>41</xdr:row>
      <xdr:rowOff>106426</xdr:rowOff>
    </xdr:to>
    <xdr:sp macro="" textlink="">
      <xdr:nvSpPr>
        <xdr:cNvPr id="532" name="楕円 531">
          <a:extLst>
            <a:ext uri="{FF2B5EF4-FFF2-40B4-BE49-F238E27FC236}">
              <a16:creationId xmlns:a16="http://schemas.microsoft.com/office/drawing/2014/main" id="{24007F28-601E-41A5-92CF-B0720F176956}"/>
            </a:ext>
          </a:extLst>
        </xdr:cNvPr>
        <xdr:cNvSpPr/>
      </xdr:nvSpPr>
      <xdr:spPr>
        <a:xfrm>
          <a:off x="11487150" y="67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55626</xdr:rowOff>
    </xdr:from>
    <xdr:to>
      <xdr:col>71</xdr:col>
      <xdr:colOff>177800</xdr:colOff>
      <xdr:row>41</xdr:row>
      <xdr:rowOff>99060</xdr:rowOff>
    </xdr:to>
    <xdr:cxnSp macro="">
      <xdr:nvCxnSpPr>
        <xdr:cNvPr id="533" name="直線コネクタ 532">
          <a:extLst>
            <a:ext uri="{FF2B5EF4-FFF2-40B4-BE49-F238E27FC236}">
              <a16:creationId xmlns:a16="http://schemas.microsoft.com/office/drawing/2014/main" id="{C12B1B50-4FB7-476D-B480-2503D1317E75}"/>
            </a:ext>
          </a:extLst>
        </xdr:cNvPr>
        <xdr:cNvCxnSpPr/>
      </xdr:nvCxnSpPr>
      <xdr:spPr>
        <a:xfrm>
          <a:off x="11537950" y="6831076"/>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6A2D5F39-C66F-4400-B61F-BBE57B1009D9}"/>
            </a:ext>
          </a:extLst>
        </xdr:cNvPr>
        <xdr:cNvSpPr txBox="1"/>
      </xdr:nvSpPr>
      <xdr:spPr>
        <a:xfrm>
          <a:off x="13742044" y="615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DBA35274-DD2A-42D6-9A60-DEF969107F59}"/>
            </a:ext>
          </a:extLst>
        </xdr:cNvPr>
        <xdr:cNvSpPr txBox="1"/>
      </xdr:nvSpPr>
      <xdr:spPr>
        <a:xfrm>
          <a:off x="1296099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BA167453-6F97-4064-B446-F362411B556B}"/>
            </a:ext>
          </a:extLst>
        </xdr:cNvPr>
        <xdr:cNvSpPr txBox="1"/>
      </xdr:nvSpPr>
      <xdr:spPr>
        <a:xfrm>
          <a:off x="121672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39D7D2AD-0215-42EE-8A57-AF7ACE1F3E52}"/>
            </a:ext>
          </a:extLst>
        </xdr:cNvPr>
        <xdr:cNvSpPr txBox="1"/>
      </xdr:nvSpPr>
      <xdr:spPr>
        <a:xfrm>
          <a:off x="113544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12971</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42AF4DE8-EDD0-4B36-9D2F-E7F5D9DD6C22}"/>
            </a:ext>
          </a:extLst>
        </xdr:cNvPr>
        <xdr:cNvSpPr txBox="1"/>
      </xdr:nvSpPr>
      <xdr:spPr>
        <a:xfrm>
          <a:off x="13742044" y="695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10685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947C39C4-97CD-4153-84EE-5B642192A6CB}"/>
            </a:ext>
          </a:extLst>
        </xdr:cNvPr>
        <xdr:cNvSpPr txBox="1"/>
      </xdr:nvSpPr>
      <xdr:spPr>
        <a:xfrm>
          <a:off x="12960994" y="6951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140987</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A4C4658E-564E-4A43-B978-DC2E2A8C8772}"/>
            </a:ext>
          </a:extLst>
        </xdr:cNvPr>
        <xdr:cNvSpPr txBox="1"/>
      </xdr:nvSpPr>
      <xdr:spPr>
        <a:xfrm>
          <a:off x="12167244" y="691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97553</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4FEE159B-7B66-4FB8-BD34-DACA4EB3F90A}"/>
            </a:ext>
          </a:extLst>
        </xdr:cNvPr>
        <xdr:cNvSpPr txBox="1"/>
      </xdr:nvSpPr>
      <xdr:spPr>
        <a:xfrm>
          <a:off x="11354444" y="687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652BCB76-E82F-4A88-B1B4-5B68DE4A2546}"/>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4635E50C-4B47-44DC-871C-192CA76BE301}"/>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C737902B-8E93-48E5-9571-917A94DF906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B3D4BB0C-C906-423A-8872-B05067E9958D}"/>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4531B99C-A903-4F66-A900-E53E6065EED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B4BA0748-1CB4-4034-B32E-DB051A2EDA9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41E03675-FCC8-42BA-9EE3-5AEC306CE09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B63553A4-C698-454F-A809-C022BB9C3B5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4E8232E6-441A-4182-B290-BD13A93697A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86B82B5E-D4CE-457A-B921-BBC508AAF81F}"/>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97859DF8-F5E1-4B39-BEEA-7CD8EBA2E3FE}"/>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3BA54EE6-B12A-40D7-9620-2AE285787D9C}"/>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2650D2A3-078B-4CC3-8E16-3DB93BF6ACB7}"/>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4AA49B0F-2265-43AF-A963-32E698048786}"/>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A078FAF6-B716-4300-AF16-4F937C1B207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17E1202D-6C7C-4DE8-9043-31252C30CC2E}"/>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CB584D02-8E41-470D-BCD9-D95A0156A22C}"/>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B06AC790-9CF5-4FEE-8F7B-B4F2D76EF596}"/>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B2FB8064-7CA3-41C9-8311-FB7BDC434F2C}"/>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1AE7B990-D3D2-446E-A32B-34557681DA5A}"/>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61063C46-2B7E-49F8-A917-2E2368431CC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39819951-AE21-4E76-A7FD-E28802B8DD65}"/>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3EB3341A-229A-4182-BEBA-9C15D52762A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32CA7CB5-CD0C-46EE-AADA-DBAA57BB1A66}"/>
            </a:ext>
          </a:extLst>
        </xdr:cNvPr>
        <xdr:cNvCxnSpPr/>
      </xdr:nvCxnSpPr>
      <xdr:spPr>
        <a:xfrm flipV="1">
          <a:off x="19951064" y="5688330"/>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80092D8B-91AC-4B4B-8E56-F90D896BFB3F}"/>
            </a:ext>
          </a:extLst>
        </xdr:cNvPr>
        <xdr:cNvSpPr txBox="1"/>
      </xdr:nvSpPr>
      <xdr:spPr>
        <a:xfrm>
          <a:off x="199898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33F41293-2C96-4114-A579-FBA794069336}"/>
            </a:ext>
          </a:extLst>
        </xdr:cNvPr>
        <xdr:cNvCxnSpPr/>
      </xdr:nvCxnSpPr>
      <xdr:spPr>
        <a:xfrm>
          <a:off x="19881850" y="6893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A6D4A67E-5EBA-4DF8-8FB9-0EE94031D333}"/>
            </a:ext>
          </a:extLst>
        </xdr:cNvPr>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FE0292D3-8B73-4D07-8C90-C831AA2406C5}"/>
            </a:ext>
          </a:extLst>
        </xdr:cNvPr>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3B37E473-5438-4552-9064-5E9945FEF874}"/>
            </a:ext>
          </a:extLst>
        </xdr:cNvPr>
        <xdr:cNvSpPr txBox="1"/>
      </xdr:nvSpPr>
      <xdr:spPr>
        <a:xfrm>
          <a:off x="19989800" y="638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85E981A3-DB13-4183-8A74-5140368B2B9C}"/>
            </a:ext>
          </a:extLst>
        </xdr:cNvPr>
        <xdr:cNvSpPr/>
      </xdr:nvSpPr>
      <xdr:spPr>
        <a:xfrm>
          <a:off x="19900900" y="6527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1A18B7FF-D13B-46B4-A0BB-6301D54F5A53}"/>
            </a:ext>
          </a:extLst>
        </xdr:cNvPr>
        <xdr:cNvSpPr/>
      </xdr:nvSpPr>
      <xdr:spPr>
        <a:xfrm>
          <a:off x="19157950" y="6504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709EB556-844C-4CF6-A5FE-B5473B4F6985}"/>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CC3D7AC4-5009-4AF8-A2EF-969618D1D808}"/>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B347F13E-0915-4B9A-8611-59FC41206847}"/>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12AF376-EB7D-4860-98EE-87EC2C80DE4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C38A8A6-2CF4-4286-83D9-BE7D5C647E4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43A22EB-AABB-444B-ABE3-6DACD8A05042}"/>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AB2B126-C8B4-4EC0-AAE8-65CAF199970A}"/>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64D4FFB-0BB9-40A5-B772-BABC3372101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1" name="楕円 580">
          <a:extLst>
            <a:ext uri="{FF2B5EF4-FFF2-40B4-BE49-F238E27FC236}">
              <a16:creationId xmlns:a16="http://schemas.microsoft.com/office/drawing/2014/main" id="{E58DABF6-C1E6-448F-A339-5FE903155369}"/>
            </a:ext>
          </a:extLst>
        </xdr:cNvPr>
        <xdr:cNvSpPr/>
      </xdr:nvSpPr>
      <xdr:spPr>
        <a:xfrm>
          <a:off x="199009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41F78E2B-B12E-414D-8AEE-8F8B197E5431}"/>
            </a:ext>
          </a:extLst>
        </xdr:cNvPr>
        <xdr:cNvSpPr txBox="1"/>
      </xdr:nvSpPr>
      <xdr:spPr>
        <a:xfrm>
          <a:off x="199898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143510</xdr:rowOff>
    </xdr:from>
    <xdr:to>
      <xdr:col>112</xdr:col>
      <xdr:colOff>38100</xdr:colOff>
      <xdr:row>40</xdr:row>
      <xdr:rowOff>73660</xdr:rowOff>
    </xdr:to>
    <xdr:sp macro="" textlink="">
      <xdr:nvSpPr>
        <xdr:cNvPr id="583" name="楕円 582">
          <a:extLst>
            <a:ext uri="{FF2B5EF4-FFF2-40B4-BE49-F238E27FC236}">
              <a16:creationId xmlns:a16="http://schemas.microsoft.com/office/drawing/2014/main" id="{61633700-7A85-45B6-8811-751E87825152}"/>
            </a:ext>
          </a:extLst>
        </xdr:cNvPr>
        <xdr:cNvSpPr/>
      </xdr:nvSpPr>
      <xdr:spPr>
        <a:xfrm>
          <a:off x="19157950" y="6588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30480</xdr:rowOff>
    </xdr:to>
    <xdr:cxnSp macro="">
      <xdr:nvCxnSpPr>
        <xdr:cNvPr id="584" name="直線コネクタ 583">
          <a:extLst>
            <a:ext uri="{FF2B5EF4-FFF2-40B4-BE49-F238E27FC236}">
              <a16:creationId xmlns:a16="http://schemas.microsoft.com/office/drawing/2014/main" id="{C54902BE-B6B5-4F9A-BC41-1F3B599EC5C7}"/>
            </a:ext>
          </a:extLst>
        </xdr:cNvPr>
        <xdr:cNvCxnSpPr/>
      </xdr:nvCxnSpPr>
      <xdr:spPr>
        <a:xfrm>
          <a:off x="19202400" y="663321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85" name="楕円 584">
          <a:extLst>
            <a:ext uri="{FF2B5EF4-FFF2-40B4-BE49-F238E27FC236}">
              <a16:creationId xmlns:a16="http://schemas.microsoft.com/office/drawing/2014/main" id="{7928D8FF-889A-499E-8645-16AC2A205D17}"/>
            </a:ext>
          </a:extLst>
        </xdr:cNvPr>
        <xdr:cNvSpPr/>
      </xdr:nvSpPr>
      <xdr:spPr>
        <a:xfrm>
          <a:off x="1834515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22860</xdr:rowOff>
    </xdr:to>
    <xdr:cxnSp macro="">
      <xdr:nvCxnSpPr>
        <xdr:cNvPr id="586" name="直線コネクタ 585">
          <a:extLst>
            <a:ext uri="{FF2B5EF4-FFF2-40B4-BE49-F238E27FC236}">
              <a16:creationId xmlns:a16="http://schemas.microsoft.com/office/drawing/2014/main" id="{96B21708-BBDA-4D8F-B8B9-AA2DBE870B2D}"/>
            </a:ext>
          </a:extLst>
        </xdr:cNvPr>
        <xdr:cNvCxnSpPr/>
      </xdr:nvCxnSpPr>
      <xdr:spPr>
        <a:xfrm>
          <a:off x="18395950" y="66332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587" name="楕円 586">
          <a:extLst>
            <a:ext uri="{FF2B5EF4-FFF2-40B4-BE49-F238E27FC236}">
              <a16:creationId xmlns:a16="http://schemas.microsoft.com/office/drawing/2014/main" id="{360A1F05-7F61-4074-8E89-A75A5C7472C9}"/>
            </a:ext>
          </a:extLst>
        </xdr:cNvPr>
        <xdr:cNvSpPr/>
      </xdr:nvSpPr>
      <xdr:spPr>
        <a:xfrm>
          <a:off x="17551400" y="6588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22860</xdr:rowOff>
    </xdr:to>
    <xdr:cxnSp macro="">
      <xdr:nvCxnSpPr>
        <xdr:cNvPr id="588" name="直線コネクタ 587">
          <a:extLst>
            <a:ext uri="{FF2B5EF4-FFF2-40B4-BE49-F238E27FC236}">
              <a16:creationId xmlns:a16="http://schemas.microsoft.com/office/drawing/2014/main" id="{FE03C8A5-6E2C-40B3-B04B-4DCE6897DC99}"/>
            </a:ext>
          </a:extLst>
        </xdr:cNvPr>
        <xdr:cNvCxnSpPr/>
      </xdr:nvCxnSpPr>
      <xdr:spPr>
        <a:xfrm>
          <a:off x="17602200" y="66332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128270</xdr:rowOff>
    </xdr:from>
    <xdr:to>
      <xdr:col>98</xdr:col>
      <xdr:colOff>38100</xdr:colOff>
      <xdr:row>40</xdr:row>
      <xdr:rowOff>58420</xdr:rowOff>
    </xdr:to>
    <xdr:sp macro="" textlink="">
      <xdr:nvSpPr>
        <xdr:cNvPr id="589" name="楕円 588">
          <a:extLst>
            <a:ext uri="{FF2B5EF4-FFF2-40B4-BE49-F238E27FC236}">
              <a16:creationId xmlns:a16="http://schemas.microsoft.com/office/drawing/2014/main" id="{99A5A93F-78AD-4DFE-9849-6C48A0F84FF1}"/>
            </a:ext>
          </a:extLst>
        </xdr:cNvPr>
        <xdr:cNvSpPr/>
      </xdr:nvSpPr>
      <xdr:spPr>
        <a:xfrm>
          <a:off x="1675765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xdr:rowOff>
    </xdr:from>
    <xdr:to>
      <xdr:col>102</xdr:col>
      <xdr:colOff>114300</xdr:colOff>
      <xdr:row>40</xdr:row>
      <xdr:rowOff>22860</xdr:rowOff>
    </xdr:to>
    <xdr:cxnSp macro="">
      <xdr:nvCxnSpPr>
        <xdr:cNvPr id="590" name="直線コネクタ 589">
          <a:extLst>
            <a:ext uri="{FF2B5EF4-FFF2-40B4-BE49-F238E27FC236}">
              <a16:creationId xmlns:a16="http://schemas.microsoft.com/office/drawing/2014/main" id="{05CEA95D-8B00-44AD-A582-BD5B5D34FC6A}"/>
            </a:ext>
          </a:extLst>
        </xdr:cNvPr>
        <xdr:cNvCxnSpPr/>
      </xdr:nvCxnSpPr>
      <xdr:spPr>
        <a:xfrm>
          <a:off x="16802100" y="661797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CF1D8246-11B9-4B4D-8C5F-94CF03FEF327}"/>
            </a:ext>
          </a:extLst>
        </xdr:cNvPr>
        <xdr:cNvSpPr txBox="1"/>
      </xdr:nvSpPr>
      <xdr:spPr>
        <a:xfrm>
          <a:off x="189802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52ED7331-3D5F-4F59-AFB9-D553D45FE159}"/>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26139803-11B8-4081-8F52-C50E5E3F369D}"/>
            </a:ext>
          </a:extLst>
        </xdr:cNvPr>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5F75B75B-1652-4413-8C24-956B15130225}"/>
            </a:ext>
          </a:extLst>
        </xdr:cNvPr>
        <xdr:cNvSpPr txBox="1"/>
      </xdr:nvSpPr>
      <xdr:spPr>
        <a:xfrm>
          <a:off x="165926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64787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92DF1F00-DFB0-4C7F-B063-F2F9AC86E310}"/>
            </a:ext>
          </a:extLst>
        </xdr:cNvPr>
        <xdr:cNvSpPr txBox="1"/>
      </xdr:nvSpPr>
      <xdr:spPr>
        <a:xfrm>
          <a:off x="189802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DFC9CC70-8FE2-4C62-BD00-9160C9A8AFB5}"/>
            </a:ext>
          </a:extLst>
        </xdr:cNvPr>
        <xdr:cNvSpPr txBox="1"/>
      </xdr:nvSpPr>
      <xdr:spPr>
        <a:xfrm>
          <a:off x="181801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8B44890F-141A-4EB1-A154-1B00FAD24608}"/>
            </a:ext>
          </a:extLst>
        </xdr:cNvPr>
        <xdr:cNvSpPr txBox="1"/>
      </xdr:nvSpPr>
      <xdr:spPr>
        <a:xfrm>
          <a:off x="1738637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49547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3BBD52DE-B2B4-4AD1-8474-5913416E5D96}"/>
            </a:ext>
          </a:extLst>
        </xdr:cNvPr>
        <xdr:cNvSpPr txBox="1"/>
      </xdr:nvSpPr>
      <xdr:spPr>
        <a:xfrm>
          <a:off x="165926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BEC51FA9-7761-44E9-BA2A-64E563F4518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333012B-67C9-4E5B-9164-B463A0C3071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7DC58DA-108F-471B-8107-A7181D578AE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DD3232E8-8950-4C32-903B-F39C59D0C95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CD2E5FA-FDB9-4BF6-B6E9-C0375ECD9383}"/>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E4FF2DA5-019E-4C74-ACAC-8B76D6E591F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3AD620DB-BB4B-4917-9E3B-247547A384D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3A824C66-09C8-4D07-A3E0-514A963AD586}"/>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FB06EF56-CCD0-4FCB-8991-FC10BD2B51F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3491EE74-11A0-45A0-90C3-27027DD519B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218C4A35-8ACD-478E-AE12-D8F93422393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620DDDD1-1789-498D-A880-A97CB9CD2266}"/>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DBC81461-EBC8-4DF5-B9E3-5FE787338779}"/>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734FCBA9-0AB1-41B3-AF58-DD1BD7388BCE}"/>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8F21E50D-6BB9-4985-B490-435D579C1518}"/>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116D4B8F-3248-4FBB-9357-4F46259D23A2}"/>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6ABBF852-8A09-471F-9597-F42E4E243D8D}"/>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3189BE21-568C-47B7-9565-CCDDF7DE454B}"/>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BE46A033-C777-44F5-A8FF-2AB46909C3C4}"/>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A104D425-2787-4774-9914-FA7D81273FF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18E62024-1B0D-4B8E-BFBA-FAFB75829F3F}"/>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2D7B3358-DEDD-4B01-A5FA-AD732007BB6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D7AD96BC-5F9C-4B95-9EB6-0FC550661CF5}"/>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BC4A0284-00F7-41E0-877B-6D86FDA9252E}"/>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E5EB1F89-1384-460F-B909-FC65868EBF6B}"/>
            </a:ext>
          </a:extLst>
        </xdr:cNvPr>
        <xdr:cNvCxnSpPr/>
      </xdr:nvCxnSpPr>
      <xdr:spPr>
        <a:xfrm flipV="1">
          <a:off x="14699614" y="9398635"/>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E73A2A9A-0384-4C56-A13B-9506F8D9167D}"/>
            </a:ext>
          </a:extLst>
        </xdr:cNvPr>
        <xdr:cNvSpPr txBox="1"/>
      </xdr:nvSpPr>
      <xdr:spPr>
        <a:xfrm>
          <a:off x="1473835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71A6E641-9ABF-483C-9BB2-99827AC49CF9}"/>
            </a:ext>
          </a:extLst>
        </xdr:cNvPr>
        <xdr:cNvCxnSpPr/>
      </xdr:nvCxnSpPr>
      <xdr:spPr>
        <a:xfrm>
          <a:off x="146113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5098DF71-3A83-4389-BE53-0889FF7DA5B6}"/>
            </a:ext>
          </a:extLst>
        </xdr:cNvPr>
        <xdr:cNvSpPr txBox="1"/>
      </xdr:nvSpPr>
      <xdr:spPr>
        <a:xfrm>
          <a:off x="14738350" y="9180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C9916DB2-091C-40F0-A31A-74573ACC91AD}"/>
            </a:ext>
          </a:extLst>
        </xdr:cNvPr>
        <xdr:cNvCxnSpPr/>
      </xdr:nvCxnSpPr>
      <xdr:spPr>
        <a:xfrm>
          <a:off x="14611350" y="9398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C094761D-7939-4714-87E5-F1E394DE1E40}"/>
            </a:ext>
          </a:extLst>
        </xdr:cNvPr>
        <xdr:cNvSpPr txBox="1"/>
      </xdr:nvSpPr>
      <xdr:spPr>
        <a:xfrm>
          <a:off x="1473835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1D4AAEDD-CA5D-4C62-8146-B1EAA28B795D}"/>
            </a:ext>
          </a:extLst>
        </xdr:cNvPr>
        <xdr:cNvSpPr/>
      </xdr:nvSpPr>
      <xdr:spPr>
        <a:xfrm>
          <a:off x="14649450"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6CD7764A-87DA-4E77-9F5E-D1A1625CC51E}"/>
            </a:ext>
          </a:extLst>
        </xdr:cNvPr>
        <xdr:cNvSpPr/>
      </xdr:nvSpPr>
      <xdr:spPr>
        <a:xfrm>
          <a:off x="1388745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777073B7-B151-4E02-B4C8-2972342251CE}"/>
            </a:ext>
          </a:extLst>
        </xdr:cNvPr>
        <xdr:cNvSpPr/>
      </xdr:nvSpPr>
      <xdr:spPr>
        <a:xfrm>
          <a:off x="13093700" y="9979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16813837-873A-4C0B-A955-412DABD1B45B}"/>
            </a:ext>
          </a:extLst>
        </xdr:cNvPr>
        <xdr:cNvSpPr/>
      </xdr:nvSpPr>
      <xdr:spPr>
        <a:xfrm>
          <a:off x="12299950" y="9979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5FD5CBCE-C40A-46AC-A75A-E3BF94348E27}"/>
            </a:ext>
          </a:extLst>
        </xdr:cNvPr>
        <xdr:cNvSpPr/>
      </xdr:nvSpPr>
      <xdr:spPr>
        <a:xfrm>
          <a:off x="11487150" y="9996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7C43653F-75D0-40F3-9E9F-87857A32DD8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71A0760-7209-4D99-92A0-953C8831BFC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6CF5581-10B2-4C38-9416-9CBA1D65CB26}"/>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1B798EE-CEF2-4FD6-816B-F9FC54EE23F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BE34D10-E123-4165-B529-17D2D46050D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639" name="楕円 638">
          <a:extLst>
            <a:ext uri="{FF2B5EF4-FFF2-40B4-BE49-F238E27FC236}">
              <a16:creationId xmlns:a16="http://schemas.microsoft.com/office/drawing/2014/main" id="{3E5ADBEA-CF4C-49A9-B9DE-CC99961B4A59}"/>
            </a:ext>
          </a:extLst>
        </xdr:cNvPr>
        <xdr:cNvSpPr/>
      </xdr:nvSpPr>
      <xdr:spPr>
        <a:xfrm>
          <a:off x="14649450" y="10076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2E5688DC-6ED9-4DEF-A84E-12092C04EF67}"/>
            </a:ext>
          </a:extLst>
        </xdr:cNvPr>
        <xdr:cNvSpPr txBox="1"/>
      </xdr:nvSpPr>
      <xdr:spPr>
        <a:xfrm>
          <a:off x="14738350"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41" name="楕円 640">
          <a:extLst>
            <a:ext uri="{FF2B5EF4-FFF2-40B4-BE49-F238E27FC236}">
              <a16:creationId xmlns:a16="http://schemas.microsoft.com/office/drawing/2014/main" id="{3118A7B4-ECE0-4E4B-98FC-5459A014F841}"/>
            </a:ext>
          </a:extLst>
        </xdr:cNvPr>
        <xdr:cNvSpPr/>
      </xdr:nvSpPr>
      <xdr:spPr>
        <a:xfrm>
          <a:off x="138874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43815</xdr:rowOff>
    </xdr:to>
    <xdr:cxnSp macro="">
      <xdr:nvCxnSpPr>
        <xdr:cNvPr id="642" name="直線コネクタ 641">
          <a:extLst>
            <a:ext uri="{FF2B5EF4-FFF2-40B4-BE49-F238E27FC236}">
              <a16:creationId xmlns:a16="http://schemas.microsoft.com/office/drawing/2014/main" id="{A4F83A67-A2E1-4ED8-A2AB-5066D099C116}"/>
            </a:ext>
          </a:extLst>
        </xdr:cNvPr>
        <xdr:cNvCxnSpPr/>
      </xdr:nvCxnSpPr>
      <xdr:spPr>
        <a:xfrm>
          <a:off x="13938250" y="10100310"/>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118745</xdr:rowOff>
    </xdr:from>
    <xdr:to>
      <xdr:col>76</xdr:col>
      <xdr:colOff>165100</xdr:colOff>
      <xdr:row>61</xdr:row>
      <xdr:rowOff>48895</xdr:rowOff>
    </xdr:to>
    <xdr:sp macro="" textlink="">
      <xdr:nvSpPr>
        <xdr:cNvPr id="643" name="楕円 642">
          <a:extLst>
            <a:ext uri="{FF2B5EF4-FFF2-40B4-BE49-F238E27FC236}">
              <a16:creationId xmlns:a16="http://schemas.microsoft.com/office/drawing/2014/main" id="{29F8E4A4-CB22-45E8-B848-1A06C8AEC253}"/>
            </a:ext>
          </a:extLst>
        </xdr:cNvPr>
        <xdr:cNvSpPr/>
      </xdr:nvSpPr>
      <xdr:spPr>
        <a:xfrm>
          <a:off x="13093700" y="10031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169545</xdr:rowOff>
    </xdr:from>
    <xdr:to>
      <xdr:col>81</xdr:col>
      <xdr:colOff>50800</xdr:colOff>
      <xdr:row>61</xdr:row>
      <xdr:rowOff>22860</xdr:rowOff>
    </xdr:to>
    <xdr:cxnSp macro="">
      <xdr:nvCxnSpPr>
        <xdr:cNvPr id="644" name="直線コネクタ 643">
          <a:extLst>
            <a:ext uri="{FF2B5EF4-FFF2-40B4-BE49-F238E27FC236}">
              <a16:creationId xmlns:a16="http://schemas.microsoft.com/office/drawing/2014/main" id="{274CC096-71FD-446D-8098-DCD64832F1F4}"/>
            </a:ext>
          </a:extLst>
        </xdr:cNvPr>
        <xdr:cNvCxnSpPr/>
      </xdr:nvCxnSpPr>
      <xdr:spPr>
        <a:xfrm>
          <a:off x="13144500" y="10075545"/>
          <a:ext cx="79375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105410</xdr:rowOff>
    </xdr:from>
    <xdr:to>
      <xdr:col>72</xdr:col>
      <xdr:colOff>38100</xdr:colOff>
      <xdr:row>61</xdr:row>
      <xdr:rowOff>35560</xdr:rowOff>
    </xdr:to>
    <xdr:sp macro="" textlink="">
      <xdr:nvSpPr>
        <xdr:cNvPr id="645" name="楕円 644">
          <a:extLst>
            <a:ext uri="{FF2B5EF4-FFF2-40B4-BE49-F238E27FC236}">
              <a16:creationId xmlns:a16="http://schemas.microsoft.com/office/drawing/2014/main" id="{6A5DFEB0-BF6B-4AD3-82F8-A5D27E30CF67}"/>
            </a:ext>
          </a:extLst>
        </xdr:cNvPr>
        <xdr:cNvSpPr/>
      </xdr:nvSpPr>
      <xdr:spPr>
        <a:xfrm>
          <a:off x="12299950" y="100177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60</xdr:row>
      <xdr:rowOff>169545</xdr:rowOff>
    </xdr:to>
    <xdr:cxnSp macro="">
      <xdr:nvCxnSpPr>
        <xdr:cNvPr id="646" name="直線コネクタ 645">
          <a:extLst>
            <a:ext uri="{FF2B5EF4-FFF2-40B4-BE49-F238E27FC236}">
              <a16:creationId xmlns:a16="http://schemas.microsoft.com/office/drawing/2014/main" id="{627FF660-05CD-425D-925D-D1470E7347DC}"/>
            </a:ext>
          </a:extLst>
        </xdr:cNvPr>
        <xdr:cNvCxnSpPr/>
      </xdr:nvCxnSpPr>
      <xdr:spPr>
        <a:xfrm>
          <a:off x="12344400" y="1006856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647" name="楕円 646">
          <a:extLst>
            <a:ext uri="{FF2B5EF4-FFF2-40B4-BE49-F238E27FC236}">
              <a16:creationId xmlns:a16="http://schemas.microsoft.com/office/drawing/2014/main" id="{D07D7F00-F76C-464A-88FD-7DCD0458673E}"/>
            </a:ext>
          </a:extLst>
        </xdr:cNvPr>
        <xdr:cNvSpPr/>
      </xdr:nvSpPr>
      <xdr:spPr>
        <a:xfrm>
          <a:off x="11487150" y="10059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156210</xdr:rowOff>
    </xdr:from>
    <xdr:to>
      <xdr:col>71</xdr:col>
      <xdr:colOff>177800</xdr:colOff>
      <xdr:row>61</xdr:row>
      <xdr:rowOff>26670</xdr:rowOff>
    </xdr:to>
    <xdr:cxnSp macro="">
      <xdr:nvCxnSpPr>
        <xdr:cNvPr id="648" name="直線コネクタ 647">
          <a:extLst>
            <a:ext uri="{FF2B5EF4-FFF2-40B4-BE49-F238E27FC236}">
              <a16:creationId xmlns:a16="http://schemas.microsoft.com/office/drawing/2014/main" id="{4B21BB2F-FC0B-41D1-8F34-96435865FD2D}"/>
            </a:ext>
          </a:extLst>
        </xdr:cNvPr>
        <xdr:cNvCxnSpPr/>
      </xdr:nvCxnSpPr>
      <xdr:spPr>
        <a:xfrm flipV="1">
          <a:off x="11537950" y="10068560"/>
          <a:ext cx="8064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649" name="n_1aveValue【学校施設】&#10;有形固定資産減価償却率">
          <a:extLst>
            <a:ext uri="{FF2B5EF4-FFF2-40B4-BE49-F238E27FC236}">
              <a16:creationId xmlns:a16="http://schemas.microsoft.com/office/drawing/2014/main" id="{A4D80ADE-6E06-489D-A1E2-DCD876F14182}"/>
            </a:ext>
          </a:extLst>
        </xdr:cNvPr>
        <xdr:cNvSpPr txBox="1"/>
      </xdr:nvSpPr>
      <xdr:spPr>
        <a:xfrm>
          <a:off x="13742044" y="976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650" name="n_2aveValue【学校施設】&#10;有形固定資産減価償却率">
          <a:extLst>
            <a:ext uri="{FF2B5EF4-FFF2-40B4-BE49-F238E27FC236}">
              <a16:creationId xmlns:a16="http://schemas.microsoft.com/office/drawing/2014/main" id="{2EDEB739-C40C-43A6-9F6D-D05178C05EBB}"/>
            </a:ext>
          </a:extLst>
        </xdr:cNvPr>
        <xdr:cNvSpPr txBox="1"/>
      </xdr:nvSpPr>
      <xdr:spPr>
        <a:xfrm>
          <a:off x="1296099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1" name="n_3aveValue【学校施設】&#10;有形固定資産減価償却率">
          <a:extLst>
            <a:ext uri="{FF2B5EF4-FFF2-40B4-BE49-F238E27FC236}">
              <a16:creationId xmlns:a16="http://schemas.microsoft.com/office/drawing/2014/main" id="{E287F0E1-6365-4298-8405-4E5986429C30}"/>
            </a:ext>
          </a:extLst>
        </xdr:cNvPr>
        <xdr:cNvSpPr txBox="1"/>
      </xdr:nvSpPr>
      <xdr:spPr>
        <a:xfrm>
          <a:off x="12167244" y="976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652" name="n_4aveValue【学校施設】&#10;有形固定資産減価償却率">
          <a:extLst>
            <a:ext uri="{FF2B5EF4-FFF2-40B4-BE49-F238E27FC236}">
              <a16:creationId xmlns:a16="http://schemas.microsoft.com/office/drawing/2014/main" id="{655D4A91-28D9-40F9-8D87-AE7AE1D1B036}"/>
            </a:ext>
          </a:extLst>
        </xdr:cNvPr>
        <xdr:cNvSpPr txBox="1"/>
      </xdr:nvSpPr>
      <xdr:spPr>
        <a:xfrm>
          <a:off x="11354444" y="977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53" name="n_1mainValue【学校施設】&#10;有形固定資産減価償却率">
          <a:extLst>
            <a:ext uri="{FF2B5EF4-FFF2-40B4-BE49-F238E27FC236}">
              <a16:creationId xmlns:a16="http://schemas.microsoft.com/office/drawing/2014/main" id="{147D0339-1568-4ABD-A6DE-52C8F78C6FAD}"/>
            </a:ext>
          </a:extLst>
        </xdr:cNvPr>
        <xdr:cNvSpPr txBox="1"/>
      </xdr:nvSpPr>
      <xdr:spPr>
        <a:xfrm>
          <a:off x="137420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40022</xdr:rowOff>
    </xdr:from>
    <xdr:ext cx="405111" cy="259045"/>
    <xdr:sp macro="" textlink="">
      <xdr:nvSpPr>
        <xdr:cNvPr id="654" name="n_2mainValue【学校施設】&#10;有形固定資産減価償却率">
          <a:extLst>
            <a:ext uri="{FF2B5EF4-FFF2-40B4-BE49-F238E27FC236}">
              <a16:creationId xmlns:a16="http://schemas.microsoft.com/office/drawing/2014/main" id="{C11D97E8-BCE8-4DD9-A7EA-BD6B8FEFE53B}"/>
            </a:ext>
          </a:extLst>
        </xdr:cNvPr>
        <xdr:cNvSpPr txBox="1"/>
      </xdr:nvSpPr>
      <xdr:spPr>
        <a:xfrm>
          <a:off x="1296099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26687</xdr:rowOff>
    </xdr:from>
    <xdr:ext cx="405111" cy="259045"/>
    <xdr:sp macro="" textlink="">
      <xdr:nvSpPr>
        <xdr:cNvPr id="655" name="n_3mainValue【学校施設】&#10;有形固定資産減価償却率">
          <a:extLst>
            <a:ext uri="{FF2B5EF4-FFF2-40B4-BE49-F238E27FC236}">
              <a16:creationId xmlns:a16="http://schemas.microsoft.com/office/drawing/2014/main" id="{EA4A042A-E3B5-4E1C-91BC-299395E75122}"/>
            </a:ext>
          </a:extLst>
        </xdr:cNvPr>
        <xdr:cNvSpPr txBox="1"/>
      </xdr:nvSpPr>
      <xdr:spPr>
        <a:xfrm>
          <a:off x="121672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656" name="n_4mainValue【学校施設】&#10;有形固定資産減価償却率">
          <a:extLst>
            <a:ext uri="{FF2B5EF4-FFF2-40B4-BE49-F238E27FC236}">
              <a16:creationId xmlns:a16="http://schemas.microsoft.com/office/drawing/2014/main" id="{3D9BAC98-E4E0-4D75-A840-40F288978B8B}"/>
            </a:ext>
          </a:extLst>
        </xdr:cNvPr>
        <xdr:cNvSpPr txBox="1"/>
      </xdr:nvSpPr>
      <xdr:spPr>
        <a:xfrm>
          <a:off x="113544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400345D-ACEF-4402-BACE-3CEFE494304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C5B623F0-69B4-4D81-9860-CF53978108BE}"/>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65DED368-2D96-4682-9526-01104D24F36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A69D9F45-2533-4E4F-BC3B-F653EB4986EA}"/>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F10DAC27-D0FF-4481-9AFA-51F638A8307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748DCAC3-34E9-4B3F-9BBD-5C26728CE0C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D597D958-DB54-4C5C-9DB3-1D2DEFA02CD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A403D966-B216-40B4-B3D0-F85104A21C6A}"/>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859D26D3-3826-4824-82F6-31C42E4AF2B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382C5E9E-26CC-42E4-98FA-31A1880E62D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80D40406-D969-4D9C-8A73-35D3BC034234}"/>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07CE2FCA-E748-4BA0-AD30-62E86368E224}"/>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FF88658F-9253-4260-A055-5E9469018B57}"/>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99E2CC32-1B04-4121-AD49-52331F52D5E9}"/>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49357E68-618C-4FEE-8ACF-3AE82F83C541}"/>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92737949-08D2-476C-82B1-8690031CF34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F9CB23A7-27DD-4497-B5D2-8C1EBFD5BDC8}"/>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578D66B5-CA76-4F90-8E28-4F4494BF8104}"/>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E39C3A49-D0B1-4778-AD41-D204BFDF7468}"/>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7F03B976-98D0-41F0-A345-217918D283EE}"/>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EDB13CBC-6153-45CA-81B6-11A293A6FB2F}"/>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A352E224-D03B-4B41-85CF-CE3C353AB5DE}"/>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7A7DA355-0C8A-4B0E-B794-938B105E9581}"/>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DCE511CC-B5A3-46E8-884A-9B06E270964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2517DC38-C517-437E-B6AB-DFA6065F377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277AC781-BE90-475A-8BF1-6F248CD2DEB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3D6C727D-B204-4308-9B99-6864B0070237}"/>
            </a:ext>
          </a:extLst>
        </xdr:cNvPr>
        <xdr:cNvCxnSpPr/>
      </xdr:nvCxnSpPr>
      <xdr:spPr>
        <a:xfrm flipV="1">
          <a:off x="19951064" y="9291138"/>
          <a:ext cx="0" cy="132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8E0267F4-A413-4EBF-A21B-37D46B9B6451}"/>
            </a:ext>
          </a:extLst>
        </xdr:cNvPr>
        <xdr:cNvSpPr txBox="1"/>
      </xdr:nvSpPr>
      <xdr:spPr>
        <a:xfrm>
          <a:off x="19989800" y="1062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30AB7FF8-695E-4D8D-8650-544B0E815E6D}"/>
            </a:ext>
          </a:extLst>
        </xdr:cNvPr>
        <xdr:cNvCxnSpPr/>
      </xdr:nvCxnSpPr>
      <xdr:spPr>
        <a:xfrm>
          <a:off x="19881850" y="10620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33D4E37A-0761-48AA-9E96-BEC7CBC846AA}"/>
            </a:ext>
          </a:extLst>
        </xdr:cNvPr>
        <xdr:cNvSpPr txBox="1"/>
      </xdr:nvSpPr>
      <xdr:spPr>
        <a:xfrm>
          <a:off x="19989800" y="907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34AC0023-1847-4D1A-8740-6DB94A7FBA85}"/>
            </a:ext>
          </a:extLst>
        </xdr:cNvPr>
        <xdr:cNvCxnSpPr/>
      </xdr:nvCxnSpPr>
      <xdr:spPr>
        <a:xfrm>
          <a:off x="19881850" y="9291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688" name="【学校施設】&#10;一人当たり面積平均値テキスト">
          <a:extLst>
            <a:ext uri="{FF2B5EF4-FFF2-40B4-BE49-F238E27FC236}">
              <a16:creationId xmlns:a16="http://schemas.microsoft.com/office/drawing/2014/main" id="{FE6CE9F1-083C-4E1D-9105-38A10EA263F2}"/>
            </a:ext>
          </a:extLst>
        </xdr:cNvPr>
        <xdr:cNvSpPr txBox="1"/>
      </xdr:nvSpPr>
      <xdr:spPr>
        <a:xfrm>
          <a:off x="19989800" y="9946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D6360B6E-10C9-4674-9F77-DACDF215B3A6}"/>
            </a:ext>
          </a:extLst>
        </xdr:cNvPr>
        <xdr:cNvSpPr/>
      </xdr:nvSpPr>
      <xdr:spPr>
        <a:xfrm>
          <a:off x="19900900" y="1008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B9D74E9D-7803-4AE8-87A6-58B580D8443C}"/>
            </a:ext>
          </a:extLst>
        </xdr:cNvPr>
        <xdr:cNvSpPr/>
      </xdr:nvSpPr>
      <xdr:spPr>
        <a:xfrm>
          <a:off x="19157950" y="100984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8724F7F6-6383-4BCB-9CFF-F354624E8146}"/>
            </a:ext>
          </a:extLst>
        </xdr:cNvPr>
        <xdr:cNvSpPr/>
      </xdr:nvSpPr>
      <xdr:spPr>
        <a:xfrm>
          <a:off x="18345150" y="995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25A0D348-EB67-425A-9B6F-DCDD2AEEA330}"/>
            </a:ext>
          </a:extLst>
        </xdr:cNvPr>
        <xdr:cNvSpPr/>
      </xdr:nvSpPr>
      <xdr:spPr>
        <a:xfrm>
          <a:off x="17551400" y="99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DE5DADA2-6E9A-4201-B8C9-097CE6D88C4C}"/>
            </a:ext>
          </a:extLst>
        </xdr:cNvPr>
        <xdr:cNvSpPr/>
      </xdr:nvSpPr>
      <xdr:spPr>
        <a:xfrm>
          <a:off x="16757650" y="99219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30600CA-77A3-4E99-8BB7-750E425297A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5050BD1-F41E-40E2-BC2D-712C533168B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054A5DC-40BE-4152-A570-78A8090CD41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72FAD2E1-B5FC-429F-9358-F9981F242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1E6D678-CCCC-4475-A255-A779314CE46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159838</xdr:rowOff>
    </xdr:from>
    <xdr:to>
      <xdr:col>116</xdr:col>
      <xdr:colOff>114300</xdr:colOff>
      <xdr:row>63</xdr:row>
      <xdr:rowOff>89988</xdr:rowOff>
    </xdr:to>
    <xdr:sp macro="" textlink="">
      <xdr:nvSpPr>
        <xdr:cNvPr id="699" name="楕円 698">
          <a:extLst>
            <a:ext uri="{FF2B5EF4-FFF2-40B4-BE49-F238E27FC236}">
              <a16:creationId xmlns:a16="http://schemas.microsoft.com/office/drawing/2014/main" id="{B8B03FB1-2115-4B04-B6A3-5370D3C834E2}"/>
            </a:ext>
          </a:extLst>
        </xdr:cNvPr>
        <xdr:cNvSpPr/>
      </xdr:nvSpPr>
      <xdr:spPr>
        <a:xfrm>
          <a:off x="19900900" y="104023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138265</xdr:rowOff>
    </xdr:from>
    <xdr:ext cx="469744" cy="259045"/>
    <xdr:sp macro="" textlink="">
      <xdr:nvSpPr>
        <xdr:cNvPr id="700" name="【学校施設】&#10;一人当たり面積該当値テキスト">
          <a:extLst>
            <a:ext uri="{FF2B5EF4-FFF2-40B4-BE49-F238E27FC236}">
              <a16:creationId xmlns:a16="http://schemas.microsoft.com/office/drawing/2014/main" id="{F487793D-7747-4A82-9012-1A94D5369C8E}"/>
            </a:ext>
          </a:extLst>
        </xdr:cNvPr>
        <xdr:cNvSpPr txBox="1"/>
      </xdr:nvSpPr>
      <xdr:spPr>
        <a:xfrm>
          <a:off x="19989800" y="1038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1" name="楕円 700">
          <a:extLst>
            <a:ext uri="{FF2B5EF4-FFF2-40B4-BE49-F238E27FC236}">
              <a16:creationId xmlns:a16="http://schemas.microsoft.com/office/drawing/2014/main" id="{D26A42CC-0CEE-4B34-85F2-1F5C1860219D}"/>
            </a:ext>
          </a:extLst>
        </xdr:cNvPr>
        <xdr:cNvSpPr/>
      </xdr:nvSpPr>
      <xdr:spPr>
        <a:xfrm>
          <a:off x="19157950" y="103974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39188</xdr:rowOff>
    </xdr:to>
    <xdr:cxnSp macro="">
      <xdr:nvCxnSpPr>
        <xdr:cNvPr id="702" name="直線コネクタ 701">
          <a:extLst>
            <a:ext uri="{FF2B5EF4-FFF2-40B4-BE49-F238E27FC236}">
              <a16:creationId xmlns:a16="http://schemas.microsoft.com/office/drawing/2014/main" id="{2E7224A9-5DE7-4488-A873-6CE999A9355E}"/>
            </a:ext>
          </a:extLst>
        </xdr:cNvPr>
        <xdr:cNvCxnSpPr/>
      </xdr:nvCxnSpPr>
      <xdr:spPr>
        <a:xfrm>
          <a:off x="19202400" y="10441940"/>
          <a:ext cx="7493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3" name="楕円 702">
          <a:extLst>
            <a:ext uri="{FF2B5EF4-FFF2-40B4-BE49-F238E27FC236}">
              <a16:creationId xmlns:a16="http://schemas.microsoft.com/office/drawing/2014/main" id="{0ADF6476-01A6-4084-932A-CCDE30F2F391}"/>
            </a:ext>
          </a:extLst>
        </xdr:cNvPr>
        <xdr:cNvSpPr/>
      </xdr:nvSpPr>
      <xdr:spPr>
        <a:xfrm>
          <a:off x="18345150" y="1039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4" name="直線コネクタ 703">
          <a:extLst>
            <a:ext uri="{FF2B5EF4-FFF2-40B4-BE49-F238E27FC236}">
              <a16:creationId xmlns:a16="http://schemas.microsoft.com/office/drawing/2014/main" id="{798AE66B-999C-4410-A0E3-663CE675E674}"/>
            </a:ext>
          </a:extLst>
        </xdr:cNvPr>
        <xdr:cNvCxnSpPr/>
      </xdr:nvCxnSpPr>
      <xdr:spPr>
        <a:xfrm>
          <a:off x="18395950" y="104419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158206</xdr:rowOff>
    </xdr:from>
    <xdr:to>
      <xdr:col>102</xdr:col>
      <xdr:colOff>165100</xdr:colOff>
      <xdr:row>63</xdr:row>
      <xdr:rowOff>88356</xdr:rowOff>
    </xdr:to>
    <xdr:sp macro="" textlink="">
      <xdr:nvSpPr>
        <xdr:cNvPr id="705" name="楕円 704">
          <a:extLst>
            <a:ext uri="{FF2B5EF4-FFF2-40B4-BE49-F238E27FC236}">
              <a16:creationId xmlns:a16="http://schemas.microsoft.com/office/drawing/2014/main" id="{12CB9061-62EA-4F9B-A662-D56AC601055E}"/>
            </a:ext>
          </a:extLst>
        </xdr:cNvPr>
        <xdr:cNvSpPr/>
      </xdr:nvSpPr>
      <xdr:spPr>
        <a:xfrm>
          <a:off x="17551400" y="104007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37556</xdr:rowOff>
    </xdr:to>
    <xdr:cxnSp macro="">
      <xdr:nvCxnSpPr>
        <xdr:cNvPr id="706" name="直線コネクタ 705">
          <a:extLst>
            <a:ext uri="{FF2B5EF4-FFF2-40B4-BE49-F238E27FC236}">
              <a16:creationId xmlns:a16="http://schemas.microsoft.com/office/drawing/2014/main" id="{0496716F-A672-46F2-B9C1-941444B47544}"/>
            </a:ext>
          </a:extLst>
        </xdr:cNvPr>
        <xdr:cNvCxnSpPr/>
      </xdr:nvCxnSpPr>
      <xdr:spPr>
        <a:xfrm flipV="1">
          <a:off x="17602200" y="10441940"/>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140244</xdr:rowOff>
    </xdr:from>
    <xdr:to>
      <xdr:col>98</xdr:col>
      <xdr:colOff>38100</xdr:colOff>
      <xdr:row>63</xdr:row>
      <xdr:rowOff>70394</xdr:rowOff>
    </xdr:to>
    <xdr:sp macro="" textlink="">
      <xdr:nvSpPr>
        <xdr:cNvPr id="707" name="楕円 706">
          <a:extLst>
            <a:ext uri="{FF2B5EF4-FFF2-40B4-BE49-F238E27FC236}">
              <a16:creationId xmlns:a16="http://schemas.microsoft.com/office/drawing/2014/main" id="{5736F9B0-2269-4F00-B073-866D92505D68}"/>
            </a:ext>
          </a:extLst>
        </xdr:cNvPr>
        <xdr:cNvSpPr/>
      </xdr:nvSpPr>
      <xdr:spPr>
        <a:xfrm>
          <a:off x="16757650" y="103827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19594</xdr:rowOff>
    </xdr:from>
    <xdr:to>
      <xdr:col>102</xdr:col>
      <xdr:colOff>114300</xdr:colOff>
      <xdr:row>63</xdr:row>
      <xdr:rowOff>37556</xdr:rowOff>
    </xdr:to>
    <xdr:cxnSp macro="">
      <xdr:nvCxnSpPr>
        <xdr:cNvPr id="708" name="直線コネクタ 707">
          <a:extLst>
            <a:ext uri="{FF2B5EF4-FFF2-40B4-BE49-F238E27FC236}">
              <a16:creationId xmlns:a16="http://schemas.microsoft.com/office/drawing/2014/main" id="{00EAC6BF-9921-4233-8E52-BF7BEA99A8B4}"/>
            </a:ext>
          </a:extLst>
        </xdr:cNvPr>
        <xdr:cNvCxnSpPr/>
      </xdr:nvCxnSpPr>
      <xdr:spPr>
        <a:xfrm>
          <a:off x="16802100" y="10427244"/>
          <a:ext cx="8001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709" name="n_1aveValue【学校施設】&#10;一人当たり面積">
          <a:extLst>
            <a:ext uri="{FF2B5EF4-FFF2-40B4-BE49-F238E27FC236}">
              <a16:creationId xmlns:a16="http://schemas.microsoft.com/office/drawing/2014/main" id="{1E04BD6E-6E98-449D-AEB1-D4013AC517E6}"/>
            </a:ext>
          </a:extLst>
        </xdr:cNvPr>
        <xdr:cNvSpPr txBox="1"/>
      </xdr:nvSpPr>
      <xdr:spPr>
        <a:xfrm>
          <a:off x="18980227" y="988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0" name="n_2aveValue【学校施設】&#10;一人当たり面積">
          <a:extLst>
            <a:ext uri="{FF2B5EF4-FFF2-40B4-BE49-F238E27FC236}">
              <a16:creationId xmlns:a16="http://schemas.microsoft.com/office/drawing/2014/main" id="{0AC54AC8-A008-4A4D-BFE2-14DAE6AFD5D9}"/>
            </a:ext>
          </a:extLst>
        </xdr:cNvPr>
        <xdr:cNvSpPr txBox="1"/>
      </xdr:nvSpPr>
      <xdr:spPr>
        <a:xfrm>
          <a:off x="181801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711" name="n_3aveValue【学校施設】&#10;一人当たり面積">
          <a:extLst>
            <a:ext uri="{FF2B5EF4-FFF2-40B4-BE49-F238E27FC236}">
              <a16:creationId xmlns:a16="http://schemas.microsoft.com/office/drawing/2014/main" id="{86509A5F-0656-499D-BEBF-0A8E75ED1890}"/>
            </a:ext>
          </a:extLst>
        </xdr:cNvPr>
        <xdr:cNvSpPr txBox="1"/>
      </xdr:nvSpPr>
      <xdr:spPr>
        <a:xfrm>
          <a:off x="17386377" y="971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712" name="n_4aveValue【学校施設】&#10;一人当たり面積">
          <a:extLst>
            <a:ext uri="{FF2B5EF4-FFF2-40B4-BE49-F238E27FC236}">
              <a16:creationId xmlns:a16="http://schemas.microsoft.com/office/drawing/2014/main" id="{2230F980-66ED-4BFD-BCB6-9304E6B3CAB3}"/>
            </a:ext>
          </a:extLst>
        </xdr:cNvPr>
        <xdr:cNvSpPr txBox="1"/>
      </xdr:nvSpPr>
      <xdr:spPr>
        <a:xfrm>
          <a:off x="16592627" y="970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713" name="n_1mainValue【学校施設】&#10;一人当たり面積">
          <a:extLst>
            <a:ext uri="{FF2B5EF4-FFF2-40B4-BE49-F238E27FC236}">
              <a16:creationId xmlns:a16="http://schemas.microsoft.com/office/drawing/2014/main" id="{E47468F0-5FC0-4704-B8BD-87E40E54766C}"/>
            </a:ext>
          </a:extLst>
        </xdr:cNvPr>
        <xdr:cNvSpPr txBox="1"/>
      </xdr:nvSpPr>
      <xdr:spPr>
        <a:xfrm>
          <a:off x="189802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714" name="n_2mainValue【学校施設】&#10;一人当たり面積">
          <a:extLst>
            <a:ext uri="{FF2B5EF4-FFF2-40B4-BE49-F238E27FC236}">
              <a16:creationId xmlns:a16="http://schemas.microsoft.com/office/drawing/2014/main" id="{CEDD1F59-7598-4E9F-855D-3FB22EC555D9}"/>
            </a:ext>
          </a:extLst>
        </xdr:cNvPr>
        <xdr:cNvSpPr txBox="1"/>
      </xdr:nvSpPr>
      <xdr:spPr>
        <a:xfrm>
          <a:off x="1818012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79483</xdr:rowOff>
    </xdr:from>
    <xdr:ext cx="469744" cy="259045"/>
    <xdr:sp macro="" textlink="">
      <xdr:nvSpPr>
        <xdr:cNvPr id="715" name="n_3mainValue【学校施設】&#10;一人当たり面積">
          <a:extLst>
            <a:ext uri="{FF2B5EF4-FFF2-40B4-BE49-F238E27FC236}">
              <a16:creationId xmlns:a16="http://schemas.microsoft.com/office/drawing/2014/main" id="{37480136-8CE4-4154-B5D1-FFEC4AFDFCA5}"/>
            </a:ext>
          </a:extLst>
        </xdr:cNvPr>
        <xdr:cNvSpPr txBox="1"/>
      </xdr:nvSpPr>
      <xdr:spPr>
        <a:xfrm>
          <a:off x="17386377" y="1048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61521</xdr:rowOff>
    </xdr:from>
    <xdr:ext cx="469744" cy="259045"/>
    <xdr:sp macro="" textlink="">
      <xdr:nvSpPr>
        <xdr:cNvPr id="716" name="n_4mainValue【学校施設】&#10;一人当たり面積">
          <a:extLst>
            <a:ext uri="{FF2B5EF4-FFF2-40B4-BE49-F238E27FC236}">
              <a16:creationId xmlns:a16="http://schemas.microsoft.com/office/drawing/2014/main" id="{68968013-090A-4A4E-8520-296D1C3B6F03}"/>
            </a:ext>
          </a:extLst>
        </xdr:cNvPr>
        <xdr:cNvSpPr txBox="1"/>
      </xdr:nvSpPr>
      <xdr:spPr>
        <a:xfrm>
          <a:off x="16592627" y="104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A1C6753-5400-4B1C-9F2A-DA0A7138108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3E3F58AF-7A10-4B11-836E-3372C6E269F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E3C77EBB-F5C3-445E-91EB-6098E2A18A1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56E0AE9-037A-4FA2-BE90-CFD00197F90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91B59C68-8F75-4D76-AEF7-BAFD9BD3735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8016FE7-EC89-4BC8-BF81-B4735C036A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6D742B78-C909-424E-98FD-61DFDEB03C7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23146C30-A14E-4290-93D2-F25754DA5AF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2920B04C-D9F7-4014-8D70-104F71432691}"/>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B78121E3-6F20-4CB4-8772-8D40512A692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68159B2A-28EE-4F98-8092-5AF71B39840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4709BC80-6319-4477-9C5E-D89AE6D8ABD8}"/>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3EAE9790-2147-480E-A662-EE7E932B4C1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5B86A3A6-EAD8-467C-8003-9FA89260DA34}"/>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6711F3B5-6E39-485D-9526-5AC920F7A6E2}"/>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B384A665-8363-4F3B-A6B7-43062D05915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335898C5-5437-4356-92A7-DC1F14C58E8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2048FA0-6CB2-43FD-B4A1-EBE5E9D9B41E}"/>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B9D91652-71FC-4AE7-8D4B-D3E7D91F2F96}"/>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D203C75B-A5EB-4148-89F6-3481EC0819D6}"/>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D8883329-31D7-410C-A52C-E60EC11C87C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D5CFB19-0B5C-4AE0-B323-0DCF54C76B27}"/>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4C5F88F0-B995-45EC-8827-652469388A03}"/>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F271A98D-62AB-4097-82BA-228ABEF55043}"/>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2A81095D-C10B-41AE-A32F-5766C715A307}"/>
            </a:ext>
          </a:extLst>
        </xdr:cNvPr>
        <xdr:cNvCxnSpPr/>
      </xdr:nvCxnSpPr>
      <xdr:spPr>
        <a:xfrm flipV="1">
          <a:off x="14699614" y="128143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7EB28154-C484-4327-A4A4-48B14675BFFC}"/>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50C108CF-4580-4317-AB42-AC212ED29B57}"/>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F035F100-AF9E-49EE-9E7D-B4485A198749}"/>
            </a:ext>
          </a:extLst>
        </xdr:cNvPr>
        <xdr:cNvSpPr txBox="1"/>
      </xdr:nvSpPr>
      <xdr:spPr>
        <a:xfrm>
          <a:off x="14738350" y="1259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68845B6B-1846-447C-B383-902827B0AEBE}"/>
            </a:ext>
          </a:extLst>
        </xdr:cNvPr>
        <xdr:cNvCxnSpPr/>
      </xdr:nvCxnSpPr>
      <xdr:spPr>
        <a:xfrm>
          <a:off x="146113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97FCCE00-72C8-4B06-BA13-3F80A1BE875A}"/>
            </a:ext>
          </a:extLst>
        </xdr:cNvPr>
        <xdr:cNvSpPr txBox="1"/>
      </xdr:nvSpPr>
      <xdr:spPr>
        <a:xfrm>
          <a:off x="14738350" y="13331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C1D237ED-AE7F-4FF6-8DFF-BF66A8EC5D37}"/>
            </a:ext>
          </a:extLst>
        </xdr:cNvPr>
        <xdr:cNvSpPr/>
      </xdr:nvSpPr>
      <xdr:spPr>
        <a:xfrm>
          <a:off x="14649450" y="13473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CABDE4F8-F133-4EE1-9152-D42034DE5B23}"/>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7B3CCBF6-D094-4B65-930A-59855E80DD6B}"/>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2DB77DEB-2A6D-4F28-AB91-65C106E65C9D}"/>
            </a:ext>
          </a:extLst>
        </xdr:cNvPr>
        <xdr:cNvSpPr/>
      </xdr:nvSpPr>
      <xdr:spPr>
        <a:xfrm>
          <a:off x="122999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52CB1B94-8870-46C8-A9BA-E737545CEDC5}"/>
            </a:ext>
          </a:extLst>
        </xdr:cNvPr>
        <xdr:cNvSpPr/>
      </xdr:nvSpPr>
      <xdr:spPr>
        <a:xfrm>
          <a:off x="1148715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93B5FB4-8F2B-4F02-9D11-E53E128FAA0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7DB5EA4-E7D2-47B2-B979-AACD9634F9A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B7FB1DF8-F71E-43C2-B23E-D15B1404F5E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229FAC9-7B06-4B5E-83CF-654D9770749A}"/>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7FDBD3D6-F425-4C67-83CD-135BD39D0252}"/>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166370</xdr:rowOff>
    </xdr:from>
    <xdr:to>
      <xdr:col>85</xdr:col>
      <xdr:colOff>177800</xdr:colOff>
      <xdr:row>84</xdr:row>
      <xdr:rowOff>96520</xdr:rowOff>
    </xdr:to>
    <xdr:sp macro="" textlink="">
      <xdr:nvSpPr>
        <xdr:cNvPr id="757" name="楕円 756">
          <a:extLst>
            <a:ext uri="{FF2B5EF4-FFF2-40B4-BE49-F238E27FC236}">
              <a16:creationId xmlns:a16="http://schemas.microsoft.com/office/drawing/2014/main" id="{470055DD-6817-462B-9631-6C48E5CB14B1}"/>
            </a:ext>
          </a:extLst>
        </xdr:cNvPr>
        <xdr:cNvSpPr/>
      </xdr:nvSpPr>
      <xdr:spPr>
        <a:xfrm>
          <a:off x="14649450" y="138760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144797</xdr:rowOff>
    </xdr:from>
    <xdr:ext cx="405111" cy="259045"/>
    <xdr:sp macro="" textlink="">
      <xdr:nvSpPr>
        <xdr:cNvPr id="758" name="【児童館】&#10;有形固定資産減価償却率該当値テキスト">
          <a:extLst>
            <a:ext uri="{FF2B5EF4-FFF2-40B4-BE49-F238E27FC236}">
              <a16:creationId xmlns:a16="http://schemas.microsoft.com/office/drawing/2014/main" id="{509CCE4B-9F2A-41CA-8AAA-176E0E1C72A1}"/>
            </a:ext>
          </a:extLst>
        </xdr:cNvPr>
        <xdr:cNvSpPr txBox="1"/>
      </xdr:nvSpPr>
      <xdr:spPr>
        <a:xfrm>
          <a:off x="14738350"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156845</xdr:rowOff>
    </xdr:from>
    <xdr:to>
      <xdr:col>81</xdr:col>
      <xdr:colOff>101600</xdr:colOff>
      <xdr:row>84</xdr:row>
      <xdr:rowOff>86995</xdr:rowOff>
    </xdr:to>
    <xdr:sp macro="" textlink="">
      <xdr:nvSpPr>
        <xdr:cNvPr id="759" name="楕円 758">
          <a:extLst>
            <a:ext uri="{FF2B5EF4-FFF2-40B4-BE49-F238E27FC236}">
              <a16:creationId xmlns:a16="http://schemas.microsoft.com/office/drawing/2014/main" id="{3C94022B-C5A1-402A-B4F9-B786EDE4FA46}"/>
            </a:ext>
          </a:extLst>
        </xdr:cNvPr>
        <xdr:cNvSpPr/>
      </xdr:nvSpPr>
      <xdr:spPr>
        <a:xfrm>
          <a:off x="13887450" y="13866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36195</xdr:rowOff>
    </xdr:from>
    <xdr:to>
      <xdr:col>85</xdr:col>
      <xdr:colOff>127000</xdr:colOff>
      <xdr:row>84</xdr:row>
      <xdr:rowOff>45720</xdr:rowOff>
    </xdr:to>
    <xdr:cxnSp macro="">
      <xdr:nvCxnSpPr>
        <xdr:cNvPr id="760" name="直線コネクタ 759">
          <a:extLst>
            <a:ext uri="{FF2B5EF4-FFF2-40B4-BE49-F238E27FC236}">
              <a16:creationId xmlns:a16="http://schemas.microsoft.com/office/drawing/2014/main" id="{9AC8D751-4A40-41E4-833E-88A3C19B457A}"/>
            </a:ext>
          </a:extLst>
        </xdr:cNvPr>
        <xdr:cNvCxnSpPr/>
      </xdr:nvCxnSpPr>
      <xdr:spPr>
        <a:xfrm>
          <a:off x="13938250" y="13910945"/>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macro="" textlink="">
      <xdr:nvSpPr>
        <xdr:cNvPr id="761" name="楕円 760">
          <a:extLst>
            <a:ext uri="{FF2B5EF4-FFF2-40B4-BE49-F238E27FC236}">
              <a16:creationId xmlns:a16="http://schemas.microsoft.com/office/drawing/2014/main" id="{B5496521-66C7-4ACF-96D1-3FB8B857DE8D}"/>
            </a:ext>
          </a:extLst>
        </xdr:cNvPr>
        <xdr:cNvSpPr/>
      </xdr:nvSpPr>
      <xdr:spPr>
        <a:xfrm>
          <a:off x="13093700" y="13837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36195</xdr:rowOff>
    </xdr:to>
    <xdr:cxnSp macro="">
      <xdr:nvCxnSpPr>
        <xdr:cNvPr id="762" name="直線コネクタ 761">
          <a:extLst>
            <a:ext uri="{FF2B5EF4-FFF2-40B4-BE49-F238E27FC236}">
              <a16:creationId xmlns:a16="http://schemas.microsoft.com/office/drawing/2014/main" id="{F5241BCF-9E55-4C63-A1EF-7331629C0375}"/>
            </a:ext>
          </a:extLst>
        </xdr:cNvPr>
        <xdr:cNvCxnSpPr/>
      </xdr:nvCxnSpPr>
      <xdr:spPr>
        <a:xfrm>
          <a:off x="13144500" y="13882370"/>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97789</xdr:rowOff>
    </xdr:from>
    <xdr:to>
      <xdr:col>72</xdr:col>
      <xdr:colOff>38100</xdr:colOff>
      <xdr:row>84</xdr:row>
      <xdr:rowOff>27939</xdr:rowOff>
    </xdr:to>
    <xdr:sp macro="" textlink="">
      <xdr:nvSpPr>
        <xdr:cNvPr id="763" name="楕円 762">
          <a:extLst>
            <a:ext uri="{FF2B5EF4-FFF2-40B4-BE49-F238E27FC236}">
              <a16:creationId xmlns:a16="http://schemas.microsoft.com/office/drawing/2014/main" id="{333C42DC-712C-4C36-88DB-94493A97CE13}"/>
            </a:ext>
          </a:extLst>
        </xdr:cNvPr>
        <xdr:cNvSpPr/>
      </xdr:nvSpPr>
      <xdr:spPr>
        <a:xfrm>
          <a:off x="12299950" y="138074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148589</xdr:rowOff>
    </xdr:from>
    <xdr:to>
      <xdr:col>76</xdr:col>
      <xdr:colOff>114300</xdr:colOff>
      <xdr:row>84</xdr:row>
      <xdr:rowOff>7620</xdr:rowOff>
    </xdr:to>
    <xdr:cxnSp macro="">
      <xdr:nvCxnSpPr>
        <xdr:cNvPr id="764" name="直線コネクタ 763">
          <a:extLst>
            <a:ext uri="{FF2B5EF4-FFF2-40B4-BE49-F238E27FC236}">
              <a16:creationId xmlns:a16="http://schemas.microsoft.com/office/drawing/2014/main" id="{A187D3F5-4BAE-4A66-92DC-BC89F7CEE4CA}"/>
            </a:ext>
          </a:extLst>
        </xdr:cNvPr>
        <xdr:cNvCxnSpPr/>
      </xdr:nvCxnSpPr>
      <xdr:spPr>
        <a:xfrm>
          <a:off x="12344400" y="13858239"/>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90170</xdr:rowOff>
    </xdr:from>
    <xdr:to>
      <xdr:col>67</xdr:col>
      <xdr:colOff>101600</xdr:colOff>
      <xdr:row>84</xdr:row>
      <xdr:rowOff>20320</xdr:rowOff>
    </xdr:to>
    <xdr:sp macro="" textlink="">
      <xdr:nvSpPr>
        <xdr:cNvPr id="765" name="楕円 764">
          <a:extLst>
            <a:ext uri="{FF2B5EF4-FFF2-40B4-BE49-F238E27FC236}">
              <a16:creationId xmlns:a16="http://schemas.microsoft.com/office/drawing/2014/main" id="{53C75A99-1608-41A0-B254-487E4E5DF44B}"/>
            </a:ext>
          </a:extLst>
        </xdr:cNvPr>
        <xdr:cNvSpPr/>
      </xdr:nvSpPr>
      <xdr:spPr>
        <a:xfrm>
          <a:off x="11487150" y="13799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140970</xdr:rowOff>
    </xdr:from>
    <xdr:to>
      <xdr:col>71</xdr:col>
      <xdr:colOff>177800</xdr:colOff>
      <xdr:row>83</xdr:row>
      <xdr:rowOff>148589</xdr:rowOff>
    </xdr:to>
    <xdr:cxnSp macro="">
      <xdr:nvCxnSpPr>
        <xdr:cNvPr id="766" name="直線コネクタ 765">
          <a:extLst>
            <a:ext uri="{FF2B5EF4-FFF2-40B4-BE49-F238E27FC236}">
              <a16:creationId xmlns:a16="http://schemas.microsoft.com/office/drawing/2014/main" id="{E364690A-2B77-4B41-AF39-BEC67151EF82}"/>
            </a:ext>
          </a:extLst>
        </xdr:cNvPr>
        <xdr:cNvCxnSpPr/>
      </xdr:nvCxnSpPr>
      <xdr:spPr>
        <a:xfrm>
          <a:off x="11537950" y="138506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775BCC02-74E7-4350-AF7A-BB0E269009A9}"/>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3352CDA8-6DAE-426F-B43B-F8ABEBCC7BB7}"/>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EF854357-A4DE-4149-9692-47C32B6F776B}"/>
            </a:ext>
          </a:extLst>
        </xdr:cNvPr>
        <xdr:cNvSpPr txBox="1"/>
      </xdr:nvSpPr>
      <xdr:spPr>
        <a:xfrm>
          <a:off x="121672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3925FDB6-0589-48F2-A38A-364B6C34A7D3}"/>
            </a:ext>
          </a:extLst>
        </xdr:cNvPr>
        <xdr:cNvSpPr txBox="1"/>
      </xdr:nvSpPr>
      <xdr:spPr>
        <a:xfrm>
          <a:off x="1135444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78122</xdr:rowOff>
    </xdr:from>
    <xdr:ext cx="405111" cy="259045"/>
    <xdr:sp macro="" textlink="">
      <xdr:nvSpPr>
        <xdr:cNvPr id="771" name="n_1mainValue【児童館】&#10;有形固定資産減価償却率">
          <a:extLst>
            <a:ext uri="{FF2B5EF4-FFF2-40B4-BE49-F238E27FC236}">
              <a16:creationId xmlns:a16="http://schemas.microsoft.com/office/drawing/2014/main" id="{CDEF9F5E-0BCE-46DE-8D14-328F8DBFA115}"/>
            </a:ext>
          </a:extLst>
        </xdr:cNvPr>
        <xdr:cNvSpPr txBox="1"/>
      </xdr:nvSpPr>
      <xdr:spPr>
        <a:xfrm>
          <a:off x="13742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macro="" textlink="">
      <xdr:nvSpPr>
        <xdr:cNvPr id="772" name="n_2mainValue【児童館】&#10;有形固定資産減価償却率">
          <a:extLst>
            <a:ext uri="{FF2B5EF4-FFF2-40B4-BE49-F238E27FC236}">
              <a16:creationId xmlns:a16="http://schemas.microsoft.com/office/drawing/2014/main" id="{8CC39472-58E2-4B5F-9890-3930C9C27CE1}"/>
            </a:ext>
          </a:extLst>
        </xdr:cNvPr>
        <xdr:cNvSpPr txBox="1"/>
      </xdr:nvSpPr>
      <xdr:spPr>
        <a:xfrm>
          <a:off x="1296099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19066</xdr:rowOff>
    </xdr:from>
    <xdr:ext cx="405111" cy="259045"/>
    <xdr:sp macro="" textlink="">
      <xdr:nvSpPr>
        <xdr:cNvPr id="773" name="n_3mainValue【児童館】&#10;有形固定資産減価償却率">
          <a:extLst>
            <a:ext uri="{FF2B5EF4-FFF2-40B4-BE49-F238E27FC236}">
              <a16:creationId xmlns:a16="http://schemas.microsoft.com/office/drawing/2014/main" id="{63BFD665-CB22-4F60-84F6-188322F2561C}"/>
            </a:ext>
          </a:extLst>
        </xdr:cNvPr>
        <xdr:cNvSpPr txBox="1"/>
      </xdr:nvSpPr>
      <xdr:spPr>
        <a:xfrm>
          <a:off x="121672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11447</xdr:rowOff>
    </xdr:from>
    <xdr:ext cx="405111" cy="259045"/>
    <xdr:sp macro="" textlink="">
      <xdr:nvSpPr>
        <xdr:cNvPr id="774" name="n_4mainValue【児童館】&#10;有形固定資産減価償却率">
          <a:extLst>
            <a:ext uri="{FF2B5EF4-FFF2-40B4-BE49-F238E27FC236}">
              <a16:creationId xmlns:a16="http://schemas.microsoft.com/office/drawing/2014/main" id="{A50D140C-EBF0-431B-917F-070179F3BD01}"/>
            </a:ext>
          </a:extLst>
        </xdr:cNvPr>
        <xdr:cNvSpPr txBox="1"/>
      </xdr:nvSpPr>
      <xdr:spPr>
        <a:xfrm>
          <a:off x="113544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1CA2801A-F328-4F26-8CE8-0E84733F470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2EDD03C0-6F25-401A-BC2B-8E0059B4EBE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4E0867F6-6903-4BBB-9C89-D743552ECAE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5BA5F77-1381-4CFC-ACA8-8AFA0B3E31A8}"/>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CAC34536-53BB-4576-BC5C-AB57223FD27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2D9E8B16-A680-461E-A9A0-43F82F31E252}"/>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12037E27-7F67-48CA-8120-74FE5B4B501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A15D272E-5436-4E6E-BA47-049691D4664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CE92DCCA-91BA-434E-875A-4427FFD2DBA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C761D62F-DA89-49E4-B83D-26E1FFD4766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5432CC86-D7F5-4FA5-8A5F-C2E222C6A9C1}"/>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AA84B440-AD6A-4C8F-B256-471A5CB6B89F}"/>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837FF82A-E4D3-4E66-AE29-DB9EE5AA8CC8}"/>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43F10E96-844B-426E-A859-0215F9AB997D}"/>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346B72FE-9EB3-4F4A-93FE-55C6452044DF}"/>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0156C612-AC29-473B-A9D5-BAE97A1E2AE6}"/>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935233FC-C680-4B12-B645-AFED57637DE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EC7A0E9B-180C-4BCD-B48D-88E057D3477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D282412B-5ACA-46B7-96B5-E303E692678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6126163A-CF9A-4325-B748-977791B3721D}"/>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FF756972-E9F9-41C8-BB77-E7C05F34900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A51A7AFF-7BB3-41A8-B029-56B7361555E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1B4DB163-4FF3-4F30-9862-36A7027144F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C577EEFE-2449-44C7-9B56-1B6F51344902}"/>
            </a:ext>
          </a:extLst>
        </xdr:cNvPr>
        <xdr:cNvCxnSpPr/>
      </xdr:nvCxnSpPr>
      <xdr:spPr>
        <a:xfrm flipV="1">
          <a:off x="19951064" y="127762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839DD1E5-5DCD-4BD6-AFD9-2085ECF923EF}"/>
            </a:ext>
          </a:extLst>
        </xdr:cNvPr>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9ED6E0BB-6D8F-4438-8944-B462CAE7A58F}"/>
            </a:ext>
          </a:extLst>
        </xdr:cNvPr>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623269D4-E10E-461D-80F6-F05D41D26D5F}"/>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E55F6CA4-9E8C-4031-9ED8-3021EA630596}"/>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2B6D18DC-E442-4D3E-9ECA-41938156F61F}"/>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109110D0-CB11-4D5B-A697-65E0CBB78BFE}"/>
            </a:ext>
          </a:extLst>
        </xdr:cNvPr>
        <xdr:cNvSpPr/>
      </xdr:nvSpPr>
      <xdr:spPr>
        <a:xfrm>
          <a:off x="199009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3305790D-101C-4FF7-9B0C-C8842297B244}"/>
            </a:ext>
          </a:extLst>
        </xdr:cNvPr>
        <xdr:cNvSpPr/>
      </xdr:nvSpPr>
      <xdr:spPr>
        <a:xfrm>
          <a:off x="19157950" y="137922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F16569CE-9F98-4E4C-AC96-5659D55D5BE0}"/>
            </a:ext>
          </a:extLst>
        </xdr:cNvPr>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3CA02D6F-0A05-4CA2-8D72-55EE169FCD74}"/>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60E45A14-7C26-417D-8FDB-C5985FC660D2}"/>
            </a:ext>
          </a:extLst>
        </xdr:cNvPr>
        <xdr:cNvSpPr/>
      </xdr:nvSpPr>
      <xdr:spPr>
        <a:xfrm>
          <a:off x="167576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B0C9BE1-60F2-4B9D-8E1A-0E9B96366876}"/>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5BC9D2D-A93A-4548-8656-BC80A60199E6}"/>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27A7253D-52FC-4ACB-9CE5-50A577CF254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33205834-CBF3-4FA0-A202-6DD47FB09DC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E705E913-3283-490A-A17A-E2625D8AE76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14" name="楕円 813">
          <a:extLst>
            <a:ext uri="{FF2B5EF4-FFF2-40B4-BE49-F238E27FC236}">
              <a16:creationId xmlns:a16="http://schemas.microsoft.com/office/drawing/2014/main" id="{5762D566-1168-4C66-9A5D-29E1906A2431}"/>
            </a:ext>
          </a:extLst>
        </xdr:cNvPr>
        <xdr:cNvSpPr/>
      </xdr:nvSpPr>
      <xdr:spPr>
        <a:xfrm>
          <a:off x="199009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15" name="【児童館】&#10;一人当たり面積該当値テキスト">
          <a:extLst>
            <a:ext uri="{FF2B5EF4-FFF2-40B4-BE49-F238E27FC236}">
              <a16:creationId xmlns:a16="http://schemas.microsoft.com/office/drawing/2014/main" id="{258CC6A6-9C2A-4380-A6E5-97561E49A60B}"/>
            </a:ext>
          </a:extLst>
        </xdr:cNvPr>
        <xdr:cNvSpPr txBox="1"/>
      </xdr:nvSpPr>
      <xdr:spPr>
        <a:xfrm>
          <a:off x="19989800"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16" name="楕円 815">
          <a:extLst>
            <a:ext uri="{FF2B5EF4-FFF2-40B4-BE49-F238E27FC236}">
              <a16:creationId xmlns:a16="http://schemas.microsoft.com/office/drawing/2014/main" id="{4C2D59F3-5E15-4521-B436-27FE8D3A0E35}"/>
            </a:ext>
          </a:extLst>
        </xdr:cNvPr>
        <xdr:cNvSpPr/>
      </xdr:nvSpPr>
      <xdr:spPr>
        <a:xfrm>
          <a:off x="191579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17" name="直線コネクタ 816">
          <a:extLst>
            <a:ext uri="{FF2B5EF4-FFF2-40B4-BE49-F238E27FC236}">
              <a16:creationId xmlns:a16="http://schemas.microsoft.com/office/drawing/2014/main" id="{60733DD7-2147-42CF-80ED-4F3981F0B17E}"/>
            </a:ext>
          </a:extLst>
        </xdr:cNvPr>
        <xdr:cNvCxnSpPr/>
      </xdr:nvCxnSpPr>
      <xdr:spPr>
        <a:xfrm>
          <a:off x="19202400" y="13989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18" name="楕円 817">
          <a:extLst>
            <a:ext uri="{FF2B5EF4-FFF2-40B4-BE49-F238E27FC236}">
              <a16:creationId xmlns:a16="http://schemas.microsoft.com/office/drawing/2014/main" id="{011BEFE4-1B1E-4EEE-B644-5C6001072B93}"/>
            </a:ext>
          </a:extLst>
        </xdr:cNvPr>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19" name="直線コネクタ 818">
          <a:extLst>
            <a:ext uri="{FF2B5EF4-FFF2-40B4-BE49-F238E27FC236}">
              <a16:creationId xmlns:a16="http://schemas.microsoft.com/office/drawing/2014/main" id="{E5D7C1DB-87F3-4773-AD47-4F969DCF0403}"/>
            </a:ext>
          </a:extLst>
        </xdr:cNvPr>
        <xdr:cNvCxnSpPr/>
      </xdr:nvCxnSpPr>
      <xdr:spPr>
        <a:xfrm>
          <a:off x="18395950" y="139890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20" name="楕円 819">
          <a:extLst>
            <a:ext uri="{FF2B5EF4-FFF2-40B4-BE49-F238E27FC236}">
              <a16:creationId xmlns:a16="http://schemas.microsoft.com/office/drawing/2014/main" id="{40AF4F60-D614-4479-93FF-6B27DFDDE866}"/>
            </a:ext>
          </a:extLst>
        </xdr:cNvPr>
        <xdr:cNvSpPr/>
      </xdr:nvSpPr>
      <xdr:spPr>
        <a:xfrm>
          <a:off x="175514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21" name="直線コネクタ 820">
          <a:extLst>
            <a:ext uri="{FF2B5EF4-FFF2-40B4-BE49-F238E27FC236}">
              <a16:creationId xmlns:a16="http://schemas.microsoft.com/office/drawing/2014/main" id="{0A4FFC3D-9E59-4B76-ADCE-516394A0F5B2}"/>
            </a:ext>
          </a:extLst>
        </xdr:cNvPr>
        <xdr:cNvCxnSpPr/>
      </xdr:nvCxnSpPr>
      <xdr:spPr>
        <a:xfrm>
          <a:off x="17602200" y="139890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22" name="楕円 821">
          <a:extLst>
            <a:ext uri="{FF2B5EF4-FFF2-40B4-BE49-F238E27FC236}">
              <a16:creationId xmlns:a16="http://schemas.microsoft.com/office/drawing/2014/main" id="{39940DB1-F704-47C6-B520-A444D8A78EFA}"/>
            </a:ext>
          </a:extLst>
        </xdr:cNvPr>
        <xdr:cNvSpPr/>
      </xdr:nvSpPr>
      <xdr:spPr>
        <a:xfrm>
          <a:off x="16757650" y="13938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823" name="直線コネクタ 822">
          <a:extLst>
            <a:ext uri="{FF2B5EF4-FFF2-40B4-BE49-F238E27FC236}">
              <a16:creationId xmlns:a16="http://schemas.microsoft.com/office/drawing/2014/main" id="{9FC9B1E8-CAA2-4AB5-957D-64BD0263B83D}"/>
            </a:ext>
          </a:extLst>
        </xdr:cNvPr>
        <xdr:cNvCxnSpPr/>
      </xdr:nvCxnSpPr>
      <xdr:spPr>
        <a:xfrm>
          <a:off x="16802100" y="139890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E6C82408-5018-4F6C-AB30-675BE4E7EC8C}"/>
            </a:ext>
          </a:extLst>
        </xdr:cNvPr>
        <xdr:cNvSpPr txBox="1"/>
      </xdr:nvSpPr>
      <xdr:spPr>
        <a:xfrm>
          <a:off x="1898022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99C42E69-B088-494F-B4DE-C0343D0A439F}"/>
            </a:ext>
          </a:extLst>
        </xdr:cNvPr>
        <xdr:cNvSpPr txBox="1"/>
      </xdr:nvSpPr>
      <xdr:spPr>
        <a:xfrm>
          <a:off x="181801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F08F1F89-0E98-4DA2-A656-59BF3481BF33}"/>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B87EE583-32A9-4661-8BFE-AEE5284E7E51}"/>
            </a:ext>
          </a:extLst>
        </xdr:cNvPr>
        <xdr:cNvSpPr txBox="1"/>
      </xdr:nvSpPr>
      <xdr:spPr>
        <a:xfrm>
          <a:off x="165926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28" name="n_1mainValue【児童館】&#10;一人当たり面積">
          <a:extLst>
            <a:ext uri="{FF2B5EF4-FFF2-40B4-BE49-F238E27FC236}">
              <a16:creationId xmlns:a16="http://schemas.microsoft.com/office/drawing/2014/main" id="{FF05B5DA-E05D-443C-88CF-46DD181B1FC4}"/>
            </a:ext>
          </a:extLst>
        </xdr:cNvPr>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29" name="n_2mainValue【児童館】&#10;一人当たり面積">
          <a:extLst>
            <a:ext uri="{FF2B5EF4-FFF2-40B4-BE49-F238E27FC236}">
              <a16:creationId xmlns:a16="http://schemas.microsoft.com/office/drawing/2014/main" id="{55DF6A03-7C08-45D6-9B59-87FBA6F49F09}"/>
            </a:ext>
          </a:extLst>
        </xdr:cNvPr>
        <xdr:cNvSpPr txBox="1"/>
      </xdr:nvSpPr>
      <xdr:spPr>
        <a:xfrm>
          <a:off x="181801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830" name="n_3mainValue【児童館】&#10;一人当たり面積">
          <a:extLst>
            <a:ext uri="{FF2B5EF4-FFF2-40B4-BE49-F238E27FC236}">
              <a16:creationId xmlns:a16="http://schemas.microsoft.com/office/drawing/2014/main" id="{38215753-59EF-4904-A451-6556696EFD79}"/>
            </a:ext>
          </a:extLst>
        </xdr:cNvPr>
        <xdr:cNvSpPr txBox="1"/>
      </xdr:nvSpPr>
      <xdr:spPr>
        <a:xfrm>
          <a:off x="1738637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831" name="n_4mainValue【児童館】&#10;一人当たり面積">
          <a:extLst>
            <a:ext uri="{FF2B5EF4-FFF2-40B4-BE49-F238E27FC236}">
              <a16:creationId xmlns:a16="http://schemas.microsoft.com/office/drawing/2014/main" id="{B931D2BB-4677-4D20-8276-949A5A4E15B9}"/>
            </a:ext>
          </a:extLst>
        </xdr:cNvPr>
        <xdr:cNvSpPr txBox="1"/>
      </xdr:nvSpPr>
      <xdr:spPr>
        <a:xfrm>
          <a:off x="165926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344FE565-225A-4E47-B2AA-91C5049DE0BC}"/>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8F9C8AFE-1AC7-4EB7-B7B6-D29A2567253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EA1BB5A9-322D-44EF-BD1C-1A9C9543F12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F8BB764B-F68A-4B1D-A379-983638CA5EF3}"/>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8C15A8D9-9ACC-4586-893E-2DAF082D357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33C58A6C-7C7A-41E6-95EA-F70FD8BEB63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70549A69-2588-45F7-9953-BE01BF3ECB2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C6F2079E-5BB2-42B2-ADEB-4F3CCEECB6B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180E3DC0-55E0-4C88-8496-2E841FA6DED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38644C4A-E844-4023-9A30-CD78994DD59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17B679A-E606-4FF4-BBDC-72513FEA8CAC}"/>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a:extLst>
            <a:ext uri="{FF2B5EF4-FFF2-40B4-BE49-F238E27FC236}">
              <a16:creationId xmlns:a16="http://schemas.microsoft.com/office/drawing/2014/main" id="{7BF3A9DA-9083-4254-B87F-7AFFF0740B47}"/>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a:extLst>
            <a:ext uri="{FF2B5EF4-FFF2-40B4-BE49-F238E27FC236}">
              <a16:creationId xmlns:a16="http://schemas.microsoft.com/office/drawing/2014/main" id="{7F4E0361-9656-4DEF-A60C-1044D772B082}"/>
            </a:ext>
          </a:extLst>
        </xdr:cNvPr>
        <xdr:cNvSpPr txBox="1"/>
      </xdr:nvSpPr>
      <xdr:spPr>
        <a:xfrm>
          <a:off x="107977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a:extLst>
            <a:ext uri="{FF2B5EF4-FFF2-40B4-BE49-F238E27FC236}">
              <a16:creationId xmlns:a16="http://schemas.microsoft.com/office/drawing/2014/main" id="{332FFC79-3000-4A1A-94D4-2B3A01190DD6}"/>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a:extLst>
            <a:ext uri="{FF2B5EF4-FFF2-40B4-BE49-F238E27FC236}">
              <a16:creationId xmlns:a16="http://schemas.microsoft.com/office/drawing/2014/main" id="{86DD984A-C5E9-4805-AC69-60D27CC98767}"/>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a:extLst>
            <a:ext uri="{FF2B5EF4-FFF2-40B4-BE49-F238E27FC236}">
              <a16:creationId xmlns:a16="http://schemas.microsoft.com/office/drawing/2014/main" id="{8E9CC0C6-B003-4573-B50B-37386ED261AE}"/>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a:extLst>
            <a:ext uri="{FF2B5EF4-FFF2-40B4-BE49-F238E27FC236}">
              <a16:creationId xmlns:a16="http://schemas.microsoft.com/office/drawing/2014/main" id="{C1276C15-CD27-4E80-8439-78A72AE832E8}"/>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a:extLst>
            <a:ext uri="{FF2B5EF4-FFF2-40B4-BE49-F238E27FC236}">
              <a16:creationId xmlns:a16="http://schemas.microsoft.com/office/drawing/2014/main" id="{CFC19AAD-714F-4914-97F0-1864580D9EB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a:extLst>
            <a:ext uri="{FF2B5EF4-FFF2-40B4-BE49-F238E27FC236}">
              <a16:creationId xmlns:a16="http://schemas.microsoft.com/office/drawing/2014/main" id="{43A3CB19-799B-4ED5-9A40-6EC99A8B6030}"/>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3FDCE582-B229-4620-A30A-C6869E643C5F}"/>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a:extLst>
            <a:ext uri="{FF2B5EF4-FFF2-40B4-BE49-F238E27FC236}">
              <a16:creationId xmlns:a16="http://schemas.microsoft.com/office/drawing/2014/main" id="{55D1194A-E995-44F0-969D-B9FADEF29463}"/>
            </a:ext>
          </a:extLst>
        </xdr:cNvPr>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442D86DA-AD69-4777-A0C4-B0FF26A743D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4" name="直線コネクタ 853">
          <a:extLst>
            <a:ext uri="{FF2B5EF4-FFF2-40B4-BE49-F238E27FC236}">
              <a16:creationId xmlns:a16="http://schemas.microsoft.com/office/drawing/2014/main" id="{7EB539D5-BA1D-463C-830C-55A177F09CEE}"/>
            </a:ext>
          </a:extLst>
        </xdr:cNvPr>
        <xdr:cNvCxnSpPr/>
      </xdr:nvCxnSpPr>
      <xdr:spPr>
        <a:xfrm flipV="1">
          <a:off x="14699614" y="165811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5" name="【公民館】&#10;有形固定資産減価償却率最小値テキスト">
          <a:extLst>
            <a:ext uri="{FF2B5EF4-FFF2-40B4-BE49-F238E27FC236}">
              <a16:creationId xmlns:a16="http://schemas.microsoft.com/office/drawing/2014/main" id="{445285A7-98F9-4ADA-AE3F-9DD186B35A26}"/>
            </a:ext>
          </a:extLst>
        </xdr:cNvPr>
        <xdr:cNvSpPr txBox="1"/>
      </xdr:nvSpPr>
      <xdr:spPr>
        <a:xfrm>
          <a:off x="14738350" y="179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6" name="直線コネクタ 855">
          <a:extLst>
            <a:ext uri="{FF2B5EF4-FFF2-40B4-BE49-F238E27FC236}">
              <a16:creationId xmlns:a16="http://schemas.microsoft.com/office/drawing/2014/main" id="{0BE29743-C5CC-4D9C-8C5D-37386B7CFB38}"/>
            </a:ext>
          </a:extLst>
        </xdr:cNvPr>
        <xdr:cNvCxnSpPr/>
      </xdr:nvCxnSpPr>
      <xdr:spPr>
        <a:xfrm>
          <a:off x="14611350" y="1790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7" name="【公民館】&#10;有形固定資産減価償却率最大値テキスト">
          <a:extLst>
            <a:ext uri="{FF2B5EF4-FFF2-40B4-BE49-F238E27FC236}">
              <a16:creationId xmlns:a16="http://schemas.microsoft.com/office/drawing/2014/main" id="{E8C2DACD-479D-49BD-9B40-4075EB07B70A}"/>
            </a:ext>
          </a:extLst>
        </xdr:cNvPr>
        <xdr:cNvSpPr txBox="1"/>
      </xdr:nvSpPr>
      <xdr:spPr>
        <a:xfrm>
          <a:off x="14738350" y="1635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8" name="直線コネクタ 857">
          <a:extLst>
            <a:ext uri="{FF2B5EF4-FFF2-40B4-BE49-F238E27FC236}">
              <a16:creationId xmlns:a16="http://schemas.microsoft.com/office/drawing/2014/main" id="{AFD31E16-D026-47E3-9C8C-7E1765B47111}"/>
            </a:ext>
          </a:extLst>
        </xdr:cNvPr>
        <xdr:cNvCxnSpPr/>
      </xdr:nvCxnSpPr>
      <xdr:spPr>
        <a:xfrm>
          <a:off x="1461135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9" name="【公民館】&#10;有形固定資産減価償却率平均値テキスト">
          <a:extLst>
            <a:ext uri="{FF2B5EF4-FFF2-40B4-BE49-F238E27FC236}">
              <a16:creationId xmlns:a16="http://schemas.microsoft.com/office/drawing/2014/main" id="{FB56218A-8617-47ED-8212-B2226153E933}"/>
            </a:ext>
          </a:extLst>
        </xdr:cNvPr>
        <xdr:cNvSpPr txBox="1"/>
      </xdr:nvSpPr>
      <xdr:spPr>
        <a:xfrm>
          <a:off x="14738350" y="1700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60" name="フローチャート: 判断 859">
          <a:extLst>
            <a:ext uri="{FF2B5EF4-FFF2-40B4-BE49-F238E27FC236}">
              <a16:creationId xmlns:a16="http://schemas.microsoft.com/office/drawing/2014/main" id="{42B13CF2-139A-4E9A-81A0-D9A34301DF10}"/>
            </a:ext>
          </a:extLst>
        </xdr:cNvPr>
        <xdr:cNvSpPr/>
      </xdr:nvSpPr>
      <xdr:spPr>
        <a:xfrm>
          <a:off x="14649450" y="171498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61" name="フローチャート: 判断 860">
          <a:extLst>
            <a:ext uri="{FF2B5EF4-FFF2-40B4-BE49-F238E27FC236}">
              <a16:creationId xmlns:a16="http://schemas.microsoft.com/office/drawing/2014/main" id="{681B93F9-7757-46F6-BC66-6ACECE7C9A46}"/>
            </a:ext>
          </a:extLst>
        </xdr:cNvPr>
        <xdr:cNvSpPr/>
      </xdr:nvSpPr>
      <xdr:spPr>
        <a:xfrm>
          <a:off x="13887450" y="171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62" name="フローチャート: 判断 861">
          <a:extLst>
            <a:ext uri="{FF2B5EF4-FFF2-40B4-BE49-F238E27FC236}">
              <a16:creationId xmlns:a16="http://schemas.microsoft.com/office/drawing/2014/main" id="{5351204B-A24F-4D56-A290-7026CC1E4851}"/>
            </a:ext>
          </a:extLst>
        </xdr:cNvPr>
        <xdr:cNvSpPr/>
      </xdr:nvSpPr>
      <xdr:spPr>
        <a:xfrm>
          <a:off x="13093700" y="1706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63" name="フローチャート: 判断 862">
          <a:extLst>
            <a:ext uri="{FF2B5EF4-FFF2-40B4-BE49-F238E27FC236}">
              <a16:creationId xmlns:a16="http://schemas.microsoft.com/office/drawing/2014/main" id="{A9821395-9166-4B3E-8F0A-59822AEE6AB6}"/>
            </a:ext>
          </a:extLst>
        </xdr:cNvPr>
        <xdr:cNvSpPr/>
      </xdr:nvSpPr>
      <xdr:spPr>
        <a:xfrm>
          <a:off x="12299950" y="170629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4" name="フローチャート: 判断 863">
          <a:extLst>
            <a:ext uri="{FF2B5EF4-FFF2-40B4-BE49-F238E27FC236}">
              <a16:creationId xmlns:a16="http://schemas.microsoft.com/office/drawing/2014/main" id="{DE92FC48-9FFB-4E4F-B607-FA55BC825447}"/>
            </a:ext>
          </a:extLst>
        </xdr:cNvPr>
        <xdr:cNvSpPr/>
      </xdr:nvSpPr>
      <xdr:spPr>
        <a:xfrm>
          <a:off x="11487150" y="1705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410CFB1-ACA2-41EB-BB75-8AFFAC5010B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E2F6719-8B2C-4523-8F1E-D9EFB0E44D3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3C2F714-7ACB-4C95-BE5D-3D617038744E}"/>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AB12BBD-B4F3-49A5-AD0A-A40E3A8A9CC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350896A-AC80-4B5A-A258-376C9577A40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870" name="楕円 869">
          <a:extLst>
            <a:ext uri="{FF2B5EF4-FFF2-40B4-BE49-F238E27FC236}">
              <a16:creationId xmlns:a16="http://schemas.microsoft.com/office/drawing/2014/main" id="{78817C5F-F7CA-46FB-B52D-7A310AA5D0D4}"/>
            </a:ext>
          </a:extLst>
        </xdr:cNvPr>
        <xdr:cNvSpPr/>
      </xdr:nvSpPr>
      <xdr:spPr>
        <a:xfrm>
          <a:off x="14649450" y="174515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170705</xdr:rowOff>
    </xdr:from>
    <xdr:ext cx="405111" cy="259045"/>
    <xdr:sp macro="" textlink="">
      <xdr:nvSpPr>
        <xdr:cNvPr id="871" name="【公民館】&#10;有形固定資産減価償却率該当値テキスト">
          <a:extLst>
            <a:ext uri="{FF2B5EF4-FFF2-40B4-BE49-F238E27FC236}">
              <a16:creationId xmlns:a16="http://schemas.microsoft.com/office/drawing/2014/main" id="{2671A6FC-C18C-4CDA-A12E-04E7127A7E8C}"/>
            </a:ext>
          </a:extLst>
        </xdr:cNvPr>
        <xdr:cNvSpPr txBox="1"/>
      </xdr:nvSpPr>
      <xdr:spPr>
        <a:xfrm>
          <a:off x="14738350" y="1743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872" name="楕円 871">
          <a:extLst>
            <a:ext uri="{FF2B5EF4-FFF2-40B4-BE49-F238E27FC236}">
              <a16:creationId xmlns:a16="http://schemas.microsoft.com/office/drawing/2014/main" id="{0B4CFDDF-CB7B-467E-8168-A5C0D9A4795E}"/>
            </a:ext>
          </a:extLst>
        </xdr:cNvPr>
        <xdr:cNvSpPr/>
      </xdr:nvSpPr>
      <xdr:spPr>
        <a:xfrm>
          <a:off x="1388745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71628</xdr:rowOff>
    </xdr:to>
    <xdr:cxnSp macro="">
      <xdr:nvCxnSpPr>
        <xdr:cNvPr id="873" name="直線コネクタ 872">
          <a:extLst>
            <a:ext uri="{FF2B5EF4-FFF2-40B4-BE49-F238E27FC236}">
              <a16:creationId xmlns:a16="http://schemas.microsoft.com/office/drawing/2014/main" id="{8B2780AE-2239-48D8-923A-36346B7D4659}"/>
            </a:ext>
          </a:extLst>
        </xdr:cNvPr>
        <xdr:cNvCxnSpPr/>
      </xdr:nvCxnSpPr>
      <xdr:spPr>
        <a:xfrm>
          <a:off x="13938250" y="17472661"/>
          <a:ext cx="762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874" name="楕円 873">
          <a:extLst>
            <a:ext uri="{FF2B5EF4-FFF2-40B4-BE49-F238E27FC236}">
              <a16:creationId xmlns:a16="http://schemas.microsoft.com/office/drawing/2014/main" id="{61474037-3B0E-4F90-8A02-B0A612B0DE3D}"/>
            </a:ext>
          </a:extLst>
        </xdr:cNvPr>
        <xdr:cNvSpPr/>
      </xdr:nvSpPr>
      <xdr:spPr>
        <a:xfrm>
          <a:off x="13093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41911</xdr:rowOff>
    </xdr:to>
    <xdr:cxnSp macro="">
      <xdr:nvCxnSpPr>
        <xdr:cNvPr id="875" name="直線コネクタ 874">
          <a:extLst>
            <a:ext uri="{FF2B5EF4-FFF2-40B4-BE49-F238E27FC236}">
              <a16:creationId xmlns:a16="http://schemas.microsoft.com/office/drawing/2014/main" id="{A54DDE43-B049-486D-87A7-2564E378F827}"/>
            </a:ext>
          </a:extLst>
        </xdr:cNvPr>
        <xdr:cNvCxnSpPr/>
      </xdr:nvCxnSpPr>
      <xdr:spPr>
        <a:xfrm>
          <a:off x="13144500" y="17449800"/>
          <a:ext cx="7937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98552</xdr:rowOff>
    </xdr:from>
    <xdr:to>
      <xdr:col>72</xdr:col>
      <xdr:colOff>38100</xdr:colOff>
      <xdr:row>105</xdr:row>
      <xdr:rowOff>28702</xdr:rowOff>
    </xdr:to>
    <xdr:sp macro="" textlink="">
      <xdr:nvSpPr>
        <xdr:cNvPr id="876" name="楕円 875">
          <a:extLst>
            <a:ext uri="{FF2B5EF4-FFF2-40B4-BE49-F238E27FC236}">
              <a16:creationId xmlns:a16="http://schemas.microsoft.com/office/drawing/2014/main" id="{EA6CC698-23B7-4B9F-9DFB-4504FD289841}"/>
            </a:ext>
          </a:extLst>
        </xdr:cNvPr>
        <xdr:cNvSpPr/>
      </xdr:nvSpPr>
      <xdr:spPr>
        <a:xfrm>
          <a:off x="12299950" y="17357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149352</xdr:rowOff>
    </xdr:from>
    <xdr:to>
      <xdr:col>76</xdr:col>
      <xdr:colOff>114300</xdr:colOff>
      <xdr:row>105</xdr:row>
      <xdr:rowOff>19050</xdr:rowOff>
    </xdr:to>
    <xdr:cxnSp macro="">
      <xdr:nvCxnSpPr>
        <xdr:cNvPr id="877" name="直線コネクタ 876">
          <a:extLst>
            <a:ext uri="{FF2B5EF4-FFF2-40B4-BE49-F238E27FC236}">
              <a16:creationId xmlns:a16="http://schemas.microsoft.com/office/drawing/2014/main" id="{E07610EC-85D2-45BF-879A-32AB483A54BF}"/>
            </a:ext>
          </a:extLst>
        </xdr:cNvPr>
        <xdr:cNvCxnSpPr/>
      </xdr:nvCxnSpPr>
      <xdr:spPr>
        <a:xfrm>
          <a:off x="12344400" y="17408652"/>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61976</xdr:rowOff>
    </xdr:from>
    <xdr:to>
      <xdr:col>67</xdr:col>
      <xdr:colOff>101600</xdr:colOff>
      <xdr:row>104</xdr:row>
      <xdr:rowOff>163576</xdr:rowOff>
    </xdr:to>
    <xdr:sp macro="" textlink="">
      <xdr:nvSpPr>
        <xdr:cNvPr id="878" name="楕円 877">
          <a:extLst>
            <a:ext uri="{FF2B5EF4-FFF2-40B4-BE49-F238E27FC236}">
              <a16:creationId xmlns:a16="http://schemas.microsoft.com/office/drawing/2014/main" id="{6492D055-B3B9-46FC-A649-EF8FD336044F}"/>
            </a:ext>
          </a:extLst>
        </xdr:cNvPr>
        <xdr:cNvSpPr/>
      </xdr:nvSpPr>
      <xdr:spPr>
        <a:xfrm>
          <a:off x="1148715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112776</xdr:rowOff>
    </xdr:from>
    <xdr:to>
      <xdr:col>71</xdr:col>
      <xdr:colOff>177800</xdr:colOff>
      <xdr:row>104</xdr:row>
      <xdr:rowOff>149352</xdr:rowOff>
    </xdr:to>
    <xdr:cxnSp macro="">
      <xdr:nvCxnSpPr>
        <xdr:cNvPr id="879" name="直線コネクタ 878">
          <a:extLst>
            <a:ext uri="{FF2B5EF4-FFF2-40B4-BE49-F238E27FC236}">
              <a16:creationId xmlns:a16="http://schemas.microsoft.com/office/drawing/2014/main" id="{3FB30EC0-6E85-4974-B086-EB60B2D4B076}"/>
            </a:ext>
          </a:extLst>
        </xdr:cNvPr>
        <xdr:cNvCxnSpPr/>
      </xdr:nvCxnSpPr>
      <xdr:spPr>
        <a:xfrm>
          <a:off x="11537950" y="17372076"/>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80" name="n_1aveValue【公民館】&#10;有形固定資産減価償却率">
          <a:extLst>
            <a:ext uri="{FF2B5EF4-FFF2-40B4-BE49-F238E27FC236}">
              <a16:creationId xmlns:a16="http://schemas.microsoft.com/office/drawing/2014/main" id="{58D74091-CC8A-462A-80F8-7CBFC549A9AE}"/>
            </a:ext>
          </a:extLst>
        </xdr:cNvPr>
        <xdr:cNvSpPr txBox="1"/>
      </xdr:nvSpPr>
      <xdr:spPr>
        <a:xfrm>
          <a:off x="13742044" y="1689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81" name="n_2aveValue【公民館】&#10;有形固定資産減価償却率">
          <a:extLst>
            <a:ext uri="{FF2B5EF4-FFF2-40B4-BE49-F238E27FC236}">
              <a16:creationId xmlns:a16="http://schemas.microsoft.com/office/drawing/2014/main" id="{CCA8FD03-55EB-41FF-9EAB-177A32445799}"/>
            </a:ext>
          </a:extLst>
        </xdr:cNvPr>
        <xdr:cNvSpPr txBox="1"/>
      </xdr:nvSpPr>
      <xdr:spPr>
        <a:xfrm>
          <a:off x="12960994" y="168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82" name="n_3aveValue【公民館】&#10;有形固定資産減価償却率">
          <a:extLst>
            <a:ext uri="{FF2B5EF4-FFF2-40B4-BE49-F238E27FC236}">
              <a16:creationId xmlns:a16="http://schemas.microsoft.com/office/drawing/2014/main" id="{4BE86657-F666-4A96-8479-6CA870D8C227}"/>
            </a:ext>
          </a:extLst>
        </xdr:cNvPr>
        <xdr:cNvSpPr txBox="1"/>
      </xdr:nvSpPr>
      <xdr:spPr>
        <a:xfrm>
          <a:off x="121672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83" name="n_4aveValue【公民館】&#10;有形固定資産減価償却率">
          <a:extLst>
            <a:ext uri="{FF2B5EF4-FFF2-40B4-BE49-F238E27FC236}">
              <a16:creationId xmlns:a16="http://schemas.microsoft.com/office/drawing/2014/main" id="{F08773B9-1E0C-4438-9B28-FE29C9126110}"/>
            </a:ext>
          </a:extLst>
        </xdr:cNvPr>
        <xdr:cNvSpPr txBox="1"/>
      </xdr:nvSpPr>
      <xdr:spPr>
        <a:xfrm>
          <a:off x="11354444" y="1683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83838</xdr:rowOff>
    </xdr:from>
    <xdr:ext cx="405111" cy="259045"/>
    <xdr:sp macro="" textlink="">
      <xdr:nvSpPr>
        <xdr:cNvPr id="884" name="n_1mainValue【公民館】&#10;有形固定資産減価償却率">
          <a:extLst>
            <a:ext uri="{FF2B5EF4-FFF2-40B4-BE49-F238E27FC236}">
              <a16:creationId xmlns:a16="http://schemas.microsoft.com/office/drawing/2014/main" id="{ABABE349-D053-464B-8DFD-AECD03547B20}"/>
            </a:ext>
          </a:extLst>
        </xdr:cNvPr>
        <xdr:cNvSpPr txBox="1"/>
      </xdr:nvSpPr>
      <xdr:spPr>
        <a:xfrm>
          <a:off x="1374204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85" name="n_2mainValue【公民館】&#10;有形固定資産減価償却率">
          <a:extLst>
            <a:ext uri="{FF2B5EF4-FFF2-40B4-BE49-F238E27FC236}">
              <a16:creationId xmlns:a16="http://schemas.microsoft.com/office/drawing/2014/main" id="{DFE726BC-C3F9-4EC2-84D0-F67B9E8A11CF}"/>
            </a:ext>
          </a:extLst>
        </xdr:cNvPr>
        <xdr:cNvSpPr txBox="1"/>
      </xdr:nvSpPr>
      <xdr:spPr>
        <a:xfrm>
          <a:off x="1296099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19829</xdr:rowOff>
    </xdr:from>
    <xdr:ext cx="405111" cy="259045"/>
    <xdr:sp macro="" textlink="">
      <xdr:nvSpPr>
        <xdr:cNvPr id="886" name="n_3mainValue【公民館】&#10;有形固定資産減価償却率">
          <a:extLst>
            <a:ext uri="{FF2B5EF4-FFF2-40B4-BE49-F238E27FC236}">
              <a16:creationId xmlns:a16="http://schemas.microsoft.com/office/drawing/2014/main" id="{C1CE4A23-0401-4A22-BA04-2EFDB1BA7427}"/>
            </a:ext>
          </a:extLst>
        </xdr:cNvPr>
        <xdr:cNvSpPr txBox="1"/>
      </xdr:nvSpPr>
      <xdr:spPr>
        <a:xfrm>
          <a:off x="12167244" y="1745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154703</xdr:rowOff>
    </xdr:from>
    <xdr:ext cx="405111" cy="259045"/>
    <xdr:sp macro="" textlink="">
      <xdr:nvSpPr>
        <xdr:cNvPr id="887" name="n_4mainValue【公民館】&#10;有形固定資産減価償却率">
          <a:extLst>
            <a:ext uri="{FF2B5EF4-FFF2-40B4-BE49-F238E27FC236}">
              <a16:creationId xmlns:a16="http://schemas.microsoft.com/office/drawing/2014/main" id="{5D61C536-6F51-48F0-A307-9013232BDFE6}"/>
            </a:ext>
          </a:extLst>
        </xdr:cNvPr>
        <xdr:cNvSpPr txBox="1"/>
      </xdr:nvSpPr>
      <xdr:spPr>
        <a:xfrm>
          <a:off x="11354444" y="17414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88993A2-CBCF-49EF-8B5E-A022EA083C1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663F1A7F-A614-4A20-A7AC-8C1D973FF45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5783D537-E488-4945-AA5D-B82E2472907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DF4BF030-E3B8-4904-BC91-A5453C192A41}"/>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78C82D1B-1715-4FB1-AD3A-DC490C000E31}"/>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974A7B32-D400-48A9-948D-A41D7424D36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83D88A52-F565-4931-BC40-F661B173B4AA}"/>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7245E15-5ED5-4CE8-8F2D-8F802B3145C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77C8EA1-A8A4-46BE-BD80-2C7697B53EB8}"/>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FBC02FDE-D49E-4BB5-A6C5-70F955B1E04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19139716-F8F9-4D57-B9DD-F83E56F6B3AD}"/>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E78DFE5E-1ADC-43F3-BD6B-3BC520358E2C}"/>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CCEE38FC-B562-4D83-A741-ACC10C407041}"/>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416D6C5B-02A6-4620-977F-1869B140AD47}"/>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4F58C1E-A8F9-4D8B-BE58-22B9F1A9384E}"/>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8CE7E779-5DD5-43AE-B4C4-13FB0FDFDFB6}"/>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349E487A-7A4B-49C1-AA28-23266AF1D677}"/>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88D5FB5-2143-4C8F-9B6A-9971B82AFBD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1FBB42D-77D9-45B1-8C9B-1F68504E0E63}"/>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BABD09C2-D7CF-457A-AD6F-7FB7935856E8}"/>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932D60FD-64AE-4BA1-B987-31B28302E57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9" name="直線コネクタ 908">
          <a:extLst>
            <a:ext uri="{FF2B5EF4-FFF2-40B4-BE49-F238E27FC236}">
              <a16:creationId xmlns:a16="http://schemas.microsoft.com/office/drawing/2014/main" id="{8E1B93D9-9A15-4B94-A11B-8AE938C460BE}"/>
            </a:ext>
          </a:extLst>
        </xdr:cNvPr>
        <xdr:cNvCxnSpPr/>
      </xdr:nvCxnSpPr>
      <xdr:spPr>
        <a:xfrm flipV="1">
          <a:off x="19951064" y="166405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0" name="【公民館】&#10;一人当たり面積最小値テキスト">
          <a:extLst>
            <a:ext uri="{FF2B5EF4-FFF2-40B4-BE49-F238E27FC236}">
              <a16:creationId xmlns:a16="http://schemas.microsoft.com/office/drawing/2014/main" id="{D7C81259-6B04-40EE-9F12-4331F97ED1F9}"/>
            </a:ext>
          </a:extLst>
        </xdr:cNvPr>
        <xdr:cNvSpPr txBox="1"/>
      </xdr:nvSpPr>
      <xdr:spPr>
        <a:xfrm>
          <a:off x="19989800" y="1801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1" name="直線コネクタ 910">
          <a:extLst>
            <a:ext uri="{FF2B5EF4-FFF2-40B4-BE49-F238E27FC236}">
              <a16:creationId xmlns:a16="http://schemas.microsoft.com/office/drawing/2014/main" id="{2BED22AC-323E-419F-A2A8-A958706E9F07}"/>
            </a:ext>
          </a:extLst>
        </xdr:cNvPr>
        <xdr:cNvCxnSpPr/>
      </xdr:nvCxnSpPr>
      <xdr:spPr>
        <a:xfrm>
          <a:off x="19881850" y="18012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2" name="【公民館】&#10;一人当たり面積最大値テキスト">
          <a:extLst>
            <a:ext uri="{FF2B5EF4-FFF2-40B4-BE49-F238E27FC236}">
              <a16:creationId xmlns:a16="http://schemas.microsoft.com/office/drawing/2014/main" id="{544C4D42-F18C-467B-B27C-70C2D6886B2F}"/>
            </a:ext>
          </a:extLst>
        </xdr:cNvPr>
        <xdr:cNvSpPr txBox="1"/>
      </xdr:nvSpPr>
      <xdr:spPr>
        <a:xfrm>
          <a:off x="19989800" y="1641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3" name="直線コネクタ 912">
          <a:extLst>
            <a:ext uri="{FF2B5EF4-FFF2-40B4-BE49-F238E27FC236}">
              <a16:creationId xmlns:a16="http://schemas.microsoft.com/office/drawing/2014/main" id="{1525CFE1-677D-44FC-86AD-B2BC698C8A6F}"/>
            </a:ext>
          </a:extLst>
        </xdr:cNvPr>
        <xdr:cNvCxnSpPr/>
      </xdr:nvCxnSpPr>
      <xdr:spPr>
        <a:xfrm>
          <a:off x="19881850" y="16640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4" name="【公民館】&#10;一人当たり面積平均値テキスト">
          <a:extLst>
            <a:ext uri="{FF2B5EF4-FFF2-40B4-BE49-F238E27FC236}">
              <a16:creationId xmlns:a16="http://schemas.microsoft.com/office/drawing/2014/main" id="{5AC5EF37-7BE4-4ECA-91FE-3649A02CFB6E}"/>
            </a:ext>
          </a:extLst>
        </xdr:cNvPr>
        <xdr:cNvSpPr txBox="1"/>
      </xdr:nvSpPr>
      <xdr:spPr>
        <a:xfrm>
          <a:off x="19989800" y="17583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5" name="フローチャート: 判断 914">
          <a:extLst>
            <a:ext uri="{FF2B5EF4-FFF2-40B4-BE49-F238E27FC236}">
              <a16:creationId xmlns:a16="http://schemas.microsoft.com/office/drawing/2014/main" id="{CFC23C1B-82B1-4742-9DFE-9A59E42696EB}"/>
            </a:ext>
          </a:extLst>
        </xdr:cNvPr>
        <xdr:cNvSpPr/>
      </xdr:nvSpPr>
      <xdr:spPr>
        <a:xfrm>
          <a:off x="199009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6" name="フローチャート: 判断 915">
          <a:extLst>
            <a:ext uri="{FF2B5EF4-FFF2-40B4-BE49-F238E27FC236}">
              <a16:creationId xmlns:a16="http://schemas.microsoft.com/office/drawing/2014/main" id="{E06BD06A-47F0-45B5-8BC2-2EC6E001EF21}"/>
            </a:ext>
          </a:extLst>
        </xdr:cNvPr>
        <xdr:cNvSpPr/>
      </xdr:nvSpPr>
      <xdr:spPr>
        <a:xfrm>
          <a:off x="19157950" y="176230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7" name="フローチャート: 判断 916">
          <a:extLst>
            <a:ext uri="{FF2B5EF4-FFF2-40B4-BE49-F238E27FC236}">
              <a16:creationId xmlns:a16="http://schemas.microsoft.com/office/drawing/2014/main" id="{84FA20A2-8188-439E-8D76-AA9F515639E7}"/>
            </a:ext>
          </a:extLst>
        </xdr:cNvPr>
        <xdr:cNvSpPr/>
      </xdr:nvSpPr>
      <xdr:spPr>
        <a:xfrm>
          <a:off x="1834515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8" name="フローチャート: 判断 917">
          <a:extLst>
            <a:ext uri="{FF2B5EF4-FFF2-40B4-BE49-F238E27FC236}">
              <a16:creationId xmlns:a16="http://schemas.microsoft.com/office/drawing/2014/main" id="{2657E3FD-F66A-465A-B615-07BEC9263887}"/>
            </a:ext>
          </a:extLst>
        </xdr:cNvPr>
        <xdr:cNvSpPr/>
      </xdr:nvSpPr>
      <xdr:spPr>
        <a:xfrm>
          <a:off x="17551400" y="1762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9" name="フローチャート: 判断 918">
          <a:extLst>
            <a:ext uri="{FF2B5EF4-FFF2-40B4-BE49-F238E27FC236}">
              <a16:creationId xmlns:a16="http://schemas.microsoft.com/office/drawing/2014/main" id="{8918726F-04DF-41E2-989D-C086C2D26EB1}"/>
            </a:ext>
          </a:extLst>
        </xdr:cNvPr>
        <xdr:cNvSpPr/>
      </xdr:nvSpPr>
      <xdr:spPr>
        <a:xfrm>
          <a:off x="16757650" y="176047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1EAD8BF3-F32C-4961-8667-36D36D99DFB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1187A7E-8622-4A91-9754-B6F9F72D326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3630872-FDD2-4D33-8F02-4F33BF5136C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9EB358C-B2D7-4DF0-B398-024148399EF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2E571A54-17BF-4A86-A103-2CE0D965A1C3}"/>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25" name="楕円 924">
          <a:extLst>
            <a:ext uri="{FF2B5EF4-FFF2-40B4-BE49-F238E27FC236}">
              <a16:creationId xmlns:a16="http://schemas.microsoft.com/office/drawing/2014/main" id="{379E9257-5E68-401D-8397-46755B570D17}"/>
            </a:ext>
          </a:extLst>
        </xdr:cNvPr>
        <xdr:cNvSpPr/>
      </xdr:nvSpPr>
      <xdr:spPr>
        <a:xfrm>
          <a:off x="199009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142003</xdr:rowOff>
    </xdr:from>
    <xdr:ext cx="469744" cy="259045"/>
    <xdr:sp macro="" textlink="">
      <xdr:nvSpPr>
        <xdr:cNvPr id="926" name="【公民館】&#10;一人当たり面積該当値テキスト">
          <a:extLst>
            <a:ext uri="{FF2B5EF4-FFF2-40B4-BE49-F238E27FC236}">
              <a16:creationId xmlns:a16="http://schemas.microsoft.com/office/drawing/2014/main" id="{7692392C-E0EE-4191-9430-5F65D3F4026F}"/>
            </a:ext>
          </a:extLst>
        </xdr:cNvPr>
        <xdr:cNvSpPr txBox="1"/>
      </xdr:nvSpPr>
      <xdr:spPr>
        <a:xfrm>
          <a:off x="19989800"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927" name="楕円 926">
          <a:extLst>
            <a:ext uri="{FF2B5EF4-FFF2-40B4-BE49-F238E27FC236}">
              <a16:creationId xmlns:a16="http://schemas.microsoft.com/office/drawing/2014/main" id="{911061D4-857E-42FD-B2DF-AF8A071106A2}"/>
            </a:ext>
          </a:extLst>
        </xdr:cNvPr>
        <xdr:cNvSpPr/>
      </xdr:nvSpPr>
      <xdr:spPr>
        <a:xfrm>
          <a:off x="19157950" y="17549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169926</xdr:rowOff>
    </xdr:from>
    <xdr:to>
      <xdr:col>116</xdr:col>
      <xdr:colOff>63500</xdr:colOff>
      <xdr:row>105</xdr:row>
      <xdr:rowOff>169926</xdr:rowOff>
    </xdr:to>
    <xdr:cxnSp macro="">
      <xdr:nvCxnSpPr>
        <xdr:cNvPr id="928" name="直線コネクタ 927">
          <a:extLst>
            <a:ext uri="{FF2B5EF4-FFF2-40B4-BE49-F238E27FC236}">
              <a16:creationId xmlns:a16="http://schemas.microsoft.com/office/drawing/2014/main" id="{3027250B-7E27-4C6B-9B5A-14A2387038E2}"/>
            </a:ext>
          </a:extLst>
        </xdr:cNvPr>
        <xdr:cNvCxnSpPr/>
      </xdr:nvCxnSpPr>
      <xdr:spPr>
        <a:xfrm>
          <a:off x="19202400" y="1760067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100837</xdr:rowOff>
    </xdr:from>
    <xdr:to>
      <xdr:col>107</xdr:col>
      <xdr:colOff>101600</xdr:colOff>
      <xdr:row>106</xdr:row>
      <xdr:rowOff>30987</xdr:rowOff>
    </xdr:to>
    <xdr:sp macro="" textlink="">
      <xdr:nvSpPr>
        <xdr:cNvPr id="929" name="楕円 928">
          <a:extLst>
            <a:ext uri="{FF2B5EF4-FFF2-40B4-BE49-F238E27FC236}">
              <a16:creationId xmlns:a16="http://schemas.microsoft.com/office/drawing/2014/main" id="{DBAF766A-55D1-4FFB-ABDB-0762AE0832E9}"/>
            </a:ext>
          </a:extLst>
        </xdr:cNvPr>
        <xdr:cNvSpPr/>
      </xdr:nvSpPr>
      <xdr:spPr>
        <a:xfrm>
          <a:off x="1834515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151637</xdr:rowOff>
    </xdr:from>
    <xdr:to>
      <xdr:col>111</xdr:col>
      <xdr:colOff>177800</xdr:colOff>
      <xdr:row>105</xdr:row>
      <xdr:rowOff>169926</xdr:rowOff>
    </xdr:to>
    <xdr:cxnSp macro="">
      <xdr:nvCxnSpPr>
        <xdr:cNvPr id="930" name="直線コネクタ 929">
          <a:extLst>
            <a:ext uri="{FF2B5EF4-FFF2-40B4-BE49-F238E27FC236}">
              <a16:creationId xmlns:a16="http://schemas.microsoft.com/office/drawing/2014/main" id="{693A0490-AE44-428E-B73D-42B2921A0B89}"/>
            </a:ext>
          </a:extLst>
        </xdr:cNvPr>
        <xdr:cNvCxnSpPr/>
      </xdr:nvCxnSpPr>
      <xdr:spPr>
        <a:xfrm>
          <a:off x="18395950" y="17582387"/>
          <a:ext cx="80645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931" name="楕円 930">
          <a:extLst>
            <a:ext uri="{FF2B5EF4-FFF2-40B4-BE49-F238E27FC236}">
              <a16:creationId xmlns:a16="http://schemas.microsoft.com/office/drawing/2014/main" id="{1BD4D5B4-3945-46B8-99B0-E6A246806478}"/>
            </a:ext>
          </a:extLst>
        </xdr:cNvPr>
        <xdr:cNvSpPr/>
      </xdr:nvSpPr>
      <xdr:spPr>
        <a:xfrm>
          <a:off x="175514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151637</xdr:rowOff>
    </xdr:from>
    <xdr:to>
      <xdr:col>107</xdr:col>
      <xdr:colOff>50800</xdr:colOff>
      <xdr:row>105</xdr:row>
      <xdr:rowOff>151637</xdr:rowOff>
    </xdr:to>
    <xdr:cxnSp macro="">
      <xdr:nvCxnSpPr>
        <xdr:cNvPr id="932" name="直線コネクタ 931">
          <a:extLst>
            <a:ext uri="{FF2B5EF4-FFF2-40B4-BE49-F238E27FC236}">
              <a16:creationId xmlns:a16="http://schemas.microsoft.com/office/drawing/2014/main" id="{E5B0FC5E-861C-4A41-9A2B-722E4DAE066D}"/>
            </a:ext>
          </a:extLst>
        </xdr:cNvPr>
        <xdr:cNvCxnSpPr/>
      </xdr:nvCxnSpPr>
      <xdr:spPr>
        <a:xfrm>
          <a:off x="17602200" y="1758238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33" name="楕円 932">
          <a:extLst>
            <a:ext uri="{FF2B5EF4-FFF2-40B4-BE49-F238E27FC236}">
              <a16:creationId xmlns:a16="http://schemas.microsoft.com/office/drawing/2014/main" id="{091B7947-70B9-4245-B1F2-64CDB9F8E222}"/>
            </a:ext>
          </a:extLst>
        </xdr:cNvPr>
        <xdr:cNvSpPr/>
      </xdr:nvSpPr>
      <xdr:spPr>
        <a:xfrm>
          <a:off x="16757650" y="175315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105</xdr:row>
      <xdr:rowOff>151637</xdr:rowOff>
    </xdr:to>
    <xdr:cxnSp macro="">
      <xdr:nvCxnSpPr>
        <xdr:cNvPr id="934" name="直線コネクタ 933">
          <a:extLst>
            <a:ext uri="{FF2B5EF4-FFF2-40B4-BE49-F238E27FC236}">
              <a16:creationId xmlns:a16="http://schemas.microsoft.com/office/drawing/2014/main" id="{5E258427-D376-491B-8A2A-3B459B81412D}"/>
            </a:ext>
          </a:extLst>
        </xdr:cNvPr>
        <xdr:cNvCxnSpPr/>
      </xdr:nvCxnSpPr>
      <xdr:spPr>
        <a:xfrm>
          <a:off x="16802100" y="1758238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5" name="n_1aveValue【公民館】&#10;一人当たり面積">
          <a:extLst>
            <a:ext uri="{FF2B5EF4-FFF2-40B4-BE49-F238E27FC236}">
              <a16:creationId xmlns:a16="http://schemas.microsoft.com/office/drawing/2014/main" id="{8C537FF7-B5C4-4C24-ACDF-3B5B3226EEB6}"/>
            </a:ext>
          </a:extLst>
        </xdr:cNvPr>
        <xdr:cNvSpPr txBox="1"/>
      </xdr:nvSpPr>
      <xdr:spPr>
        <a:xfrm>
          <a:off x="1898022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6" name="n_2aveValue【公民館】&#10;一人当たり面積">
          <a:extLst>
            <a:ext uri="{FF2B5EF4-FFF2-40B4-BE49-F238E27FC236}">
              <a16:creationId xmlns:a16="http://schemas.microsoft.com/office/drawing/2014/main" id="{F126B300-82E2-443F-8766-74B3CD9F274B}"/>
            </a:ext>
          </a:extLst>
        </xdr:cNvPr>
        <xdr:cNvSpPr txBox="1"/>
      </xdr:nvSpPr>
      <xdr:spPr>
        <a:xfrm>
          <a:off x="1818012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7" name="n_3aveValue【公民館】&#10;一人当たり面積">
          <a:extLst>
            <a:ext uri="{FF2B5EF4-FFF2-40B4-BE49-F238E27FC236}">
              <a16:creationId xmlns:a16="http://schemas.microsoft.com/office/drawing/2014/main" id="{CABDF9C8-EA98-40C4-B1E6-ECB49F60D328}"/>
            </a:ext>
          </a:extLst>
        </xdr:cNvPr>
        <xdr:cNvSpPr txBox="1"/>
      </xdr:nvSpPr>
      <xdr:spPr>
        <a:xfrm>
          <a:off x="17386377"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8" name="n_4aveValue【公民館】&#10;一人当たり面積">
          <a:extLst>
            <a:ext uri="{FF2B5EF4-FFF2-40B4-BE49-F238E27FC236}">
              <a16:creationId xmlns:a16="http://schemas.microsoft.com/office/drawing/2014/main" id="{417CD861-9F2F-492C-85B9-93CA413DA6A5}"/>
            </a:ext>
          </a:extLst>
        </xdr:cNvPr>
        <xdr:cNvSpPr txBox="1"/>
      </xdr:nvSpPr>
      <xdr:spPr>
        <a:xfrm>
          <a:off x="165926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65803</xdr:rowOff>
    </xdr:from>
    <xdr:ext cx="469744" cy="259045"/>
    <xdr:sp macro="" textlink="">
      <xdr:nvSpPr>
        <xdr:cNvPr id="939" name="n_1mainValue【公民館】&#10;一人当たり面積">
          <a:extLst>
            <a:ext uri="{FF2B5EF4-FFF2-40B4-BE49-F238E27FC236}">
              <a16:creationId xmlns:a16="http://schemas.microsoft.com/office/drawing/2014/main" id="{0DD75126-9822-4102-AF51-23FE3AAF20A6}"/>
            </a:ext>
          </a:extLst>
        </xdr:cNvPr>
        <xdr:cNvSpPr txBox="1"/>
      </xdr:nvSpPr>
      <xdr:spPr>
        <a:xfrm>
          <a:off x="18980227" y="173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940" name="n_2mainValue【公民館】&#10;一人当たり面積">
          <a:extLst>
            <a:ext uri="{FF2B5EF4-FFF2-40B4-BE49-F238E27FC236}">
              <a16:creationId xmlns:a16="http://schemas.microsoft.com/office/drawing/2014/main" id="{A3308D79-EF0F-4E85-A869-58050828B66B}"/>
            </a:ext>
          </a:extLst>
        </xdr:cNvPr>
        <xdr:cNvSpPr txBox="1"/>
      </xdr:nvSpPr>
      <xdr:spPr>
        <a:xfrm>
          <a:off x="181801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941" name="n_3mainValue【公民館】&#10;一人当たり面積">
          <a:extLst>
            <a:ext uri="{FF2B5EF4-FFF2-40B4-BE49-F238E27FC236}">
              <a16:creationId xmlns:a16="http://schemas.microsoft.com/office/drawing/2014/main" id="{AA5A19E5-6012-4A31-9B8B-02BA195DD378}"/>
            </a:ext>
          </a:extLst>
        </xdr:cNvPr>
        <xdr:cNvSpPr txBox="1"/>
      </xdr:nvSpPr>
      <xdr:spPr>
        <a:xfrm>
          <a:off x="1738637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47514</xdr:rowOff>
    </xdr:from>
    <xdr:ext cx="469744" cy="259045"/>
    <xdr:sp macro="" textlink="">
      <xdr:nvSpPr>
        <xdr:cNvPr id="942" name="n_4mainValue【公民館】&#10;一人当たり面積">
          <a:extLst>
            <a:ext uri="{FF2B5EF4-FFF2-40B4-BE49-F238E27FC236}">
              <a16:creationId xmlns:a16="http://schemas.microsoft.com/office/drawing/2014/main" id="{2A315B0A-D64A-414A-A6DF-54E8AF51B2E1}"/>
            </a:ext>
          </a:extLst>
        </xdr:cNvPr>
        <xdr:cNvSpPr txBox="1"/>
      </xdr:nvSpPr>
      <xdr:spPr>
        <a:xfrm>
          <a:off x="16592627" y="1730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80EE6606-7925-4161-9F8F-AE468407D73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1FC83C2-8FD0-4B29-9EFA-92B8446B5B91}"/>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45159DC-5100-41F5-8A46-CBF788070AA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類似団体と比較して、道路及び港湾・漁港以外の有形固定資産減価償却率が高くなっている。道路については、統一的な基準の開始時において備忘価額</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円で評価されたものが一定程度あるため有形固定資産減価償却率が低くなっている。港湾・漁港については、水産庁及び千葉県の承認を得た市川漁港整備事業基本計画に基づく漁港施設整備が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年度よりさらに進捗したことから、有形固定資産減価償却率が低くなっている。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その他の類型については、公共施設個別計画に基づいて令和</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年度までの再編・整備を進めている。保育所については、建替え時期にあわせて民営化または統廃合することとしている。学校施設については、築年数や資産価値を踏まえて、順番に建替えを行うとともに、将来の生徒数に応じた適正な施設規模となるように、減築・増床・統合などを行っている。公営住宅は、民間住宅など、民間資産を活用したほうが、需要に対して柔軟に供給を調整することが可能となることから、建替え時期にあわせて民間資産の活用を検討する。児童館および公民館については、人々が集うコミュニティの核となる施設であることから、築年数等に応じて計画的に建替え・改修を行い、施設の安全性向上を図るとともに、利用方法などを見直して、より使い易い施設としていく。</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A9486B-AB0E-43E1-9F50-D080A1E8CEF4}"/>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6FDCEBC-9F95-4CB6-A605-5762DDE9AD5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747985-18B8-44CE-B8CE-875F671E73B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F06B85-846C-4AE3-BE43-AB92ACFBDD7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BA522A-1464-478D-AFF7-261C86F852F5}"/>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953EE5-3B43-467E-AFDF-0949F4D7DCC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93972C-3A11-4202-B8B7-EB3E8A378CAF}"/>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9B7184-E724-43EE-88CD-3E2F4601F5E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F00959-9C73-46E5-8D43-718037B334A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4C3168-589A-4A8C-8301-C091D1C602F3}"/>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CF37CB-EE14-4714-966B-8C85D62D455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B962CD-8AED-42A0-BB42-4B610DFE9222}"/>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5581814-B104-40CD-89A3-96D521D11CD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1B010AC-02E3-4FD4-8086-7BD5A1468FD8}"/>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C18FF2-D864-4B02-9C8E-20DA90EED9A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31F29A-100C-46BE-891D-14F99023A04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AC6BEB-62E8-4F21-8DF9-C756E4665E98}"/>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5D3266-F2EE-42DB-8C75-4461A5DA6D7B}"/>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112615-2D0D-4448-8559-C5AE73B31BBF}"/>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BF5845-5BCC-48CF-B9CA-65BD2D7AE0E6}"/>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AB8551-377A-4CEA-984F-698E02561CE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E5C3DD-B43A-487B-B045-E010BA41E87E}"/>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1B06F0-F095-4558-85D5-39D139C096A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DCD255B-7991-4026-AE9E-69C74B00019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853494A-C2F2-498D-8B3C-0B3C434C8266}"/>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8EAA5A-5E45-4E49-95B4-1519B29C9CA5}"/>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EF2B22-46BC-475C-9F0F-2897220CC7ED}"/>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4F056B-F777-424D-8008-C4E51EBD0BF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0501590-0B51-4427-A1D2-D743743DD4C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C35C3E-21C1-4855-8CF1-F092B596D03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881F2FC-DBE4-45D5-921B-CA2BD87F5FC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F25399-BBFB-48BF-92D8-F3F97DACE64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7FCE11-3996-4807-B8EF-34BB5DA78CA6}"/>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6C7FC87-15C8-44A1-83BB-AC58D7D28F0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8E7358-A364-49B9-86E2-03B771C6944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641941-7A22-46A3-82EB-9759DD459E5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45817B-B5A6-4C65-A28A-A0AC51ED516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224EC47-8401-490C-AE1C-372C1B9509F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309187-B49E-49E8-A11F-946C8735F98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8CD370-8F4E-4666-B544-6A18D45727C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4AD441-D408-4F94-B43B-D7AE55DF270F}"/>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DBB2837-D772-4A4A-BFDF-224C43C61E9E}"/>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248D29F-59E0-41C4-B4D9-F8EC84DD73EE}"/>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AE9C201-1A1F-43B8-87B6-F3E6EC546AA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3762DF8-9167-4004-84C6-82FFD7E2DCEF}"/>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CFC5F2F-A67C-4C95-9865-2B84F72906AA}"/>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CECA66D-AA4E-4470-88DE-A9293FC99A8B}"/>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AECE271-B1CB-4F21-805B-9E655E29358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2D9B5CD-75A8-4593-A45E-4C9E5D6954D7}"/>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821FA0-2AAB-4588-97F1-4DFCCF77B646}"/>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9B5804F-3853-4443-8EC1-5EA1D56A81F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CE08304-217D-4FEB-8122-0BB2AA275E4C}"/>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F6639E-B101-4300-993F-84F2F366A1D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582CB8-087A-4FCD-B48E-8ECAC79A091C}"/>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F770608-6800-44AB-A0F1-3475B13F3BE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73BC5332-736B-4637-89BE-F9A5A7895164}"/>
            </a:ext>
          </a:extLst>
        </xdr:cNvPr>
        <xdr:cNvCxnSpPr/>
      </xdr:nvCxnSpPr>
      <xdr:spPr>
        <a:xfrm flipV="1">
          <a:off x="4177665" y="5663565"/>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02AAFC1A-9B61-4CB6-9BA2-F0572A356D3A}"/>
            </a:ext>
          </a:extLst>
        </xdr:cNvPr>
        <xdr:cNvSpPr txBox="1"/>
      </xdr:nvSpPr>
      <xdr:spPr>
        <a:xfrm>
          <a:off x="4216400" y="677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76F11010-4951-4694-8059-2810DD564B0F}"/>
            </a:ext>
          </a:extLst>
        </xdr:cNvPr>
        <xdr:cNvCxnSpPr/>
      </xdr:nvCxnSpPr>
      <xdr:spPr>
        <a:xfrm>
          <a:off x="4108450" y="6773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E5FF52E7-ED27-4725-9B37-7DB4209EE342}"/>
            </a:ext>
          </a:extLst>
        </xdr:cNvPr>
        <xdr:cNvSpPr txBox="1"/>
      </xdr:nvSpPr>
      <xdr:spPr>
        <a:xfrm>
          <a:off x="4216400" y="545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C04D723B-E09F-4099-B811-573E21117480}"/>
            </a:ext>
          </a:extLst>
        </xdr:cNvPr>
        <xdr:cNvCxnSpPr/>
      </xdr:nvCxnSpPr>
      <xdr:spPr>
        <a:xfrm>
          <a:off x="4108450" y="566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12E9869B-8C67-4CA8-9D9A-D6F62D5AD4F0}"/>
            </a:ext>
          </a:extLst>
        </xdr:cNvPr>
        <xdr:cNvSpPr txBox="1"/>
      </xdr:nvSpPr>
      <xdr:spPr>
        <a:xfrm>
          <a:off x="4216400" y="590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8C9F0631-D69E-4B32-92D4-F02EF3227209}"/>
            </a:ext>
          </a:extLst>
        </xdr:cNvPr>
        <xdr:cNvSpPr/>
      </xdr:nvSpPr>
      <xdr:spPr>
        <a:xfrm>
          <a:off x="412750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545C9984-8678-46FC-ACD0-473892F093A5}"/>
            </a:ext>
          </a:extLst>
        </xdr:cNvPr>
        <xdr:cNvSpPr/>
      </xdr:nvSpPr>
      <xdr:spPr>
        <a:xfrm>
          <a:off x="3384550" y="60229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B006ABF4-6158-440F-9615-80E98DFF5004}"/>
            </a:ext>
          </a:extLst>
        </xdr:cNvPr>
        <xdr:cNvSpPr/>
      </xdr:nvSpPr>
      <xdr:spPr>
        <a:xfrm>
          <a:off x="2571750" y="6030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E9B0D249-3DF0-4178-8C3D-4AF9693F3DBE}"/>
            </a:ext>
          </a:extLst>
        </xdr:cNvPr>
        <xdr:cNvSpPr/>
      </xdr:nvSpPr>
      <xdr:spPr>
        <a:xfrm>
          <a:off x="1778000" y="599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53A3F558-E488-4644-A227-1BE97309DDC6}"/>
            </a:ext>
          </a:extLst>
        </xdr:cNvPr>
        <xdr:cNvSpPr/>
      </xdr:nvSpPr>
      <xdr:spPr>
        <a:xfrm>
          <a:off x="984250" y="60496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6DD5D45-B72C-4BB1-BB07-DAEFD975221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8F37EF-9434-4694-AA1A-E7E7FC5E4CA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E9F40E-CE10-41E5-B6DB-9328391E996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F6246E-7A12-44FD-B5C8-675846D6B8C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AE45EA-0FB6-4C89-AC47-2D4FE471C25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168275</xdr:rowOff>
    </xdr:from>
    <xdr:to>
      <xdr:col>24</xdr:col>
      <xdr:colOff>114300</xdr:colOff>
      <xdr:row>39</xdr:row>
      <xdr:rowOff>98425</xdr:rowOff>
    </xdr:to>
    <xdr:sp macro="" textlink="">
      <xdr:nvSpPr>
        <xdr:cNvPr id="73" name="楕円 72">
          <a:extLst>
            <a:ext uri="{FF2B5EF4-FFF2-40B4-BE49-F238E27FC236}">
              <a16:creationId xmlns:a16="http://schemas.microsoft.com/office/drawing/2014/main" id="{B86179D9-6085-4182-8D05-3C7DED22EB17}"/>
            </a:ext>
          </a:extLst>
        </xdr:cNvPr>
        <xdr:cNvSpPr/>
      </xdr:nvSpPr>
      <xdr:spPr>
        <a:xfrm>
          <a:off x="4127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146702</xdr:rowOff>
    </xdr:from>
    <xdr:ext cx="405111" cy="259045"/>
    <xdr:sp macro="" textlink="">
      <xdr:nvSpPr>
        <xdr:cNvPr id="74" name="【図書館】&#10;有形固定資産減価償却率該当値テキスト">
          <a:extLst>
            <a:ext uri="{FF2B5EF4-FFF2-40B4-BE49-F238E27FC236}">
              <a16:creationId xmlns:a16="http://schemas.microsoft.com/office/drawing/2014/main" id="{606D7AD2-1220-4B31-B327-99B8D5BB4722}"/>
            </a:ext>
          </a:extLst>
        </xdr:cNvPr>
        <xdr:cNvSpPr txBox="1"/>
      </xdr:nvSpPr>
      <xdr:spPr>
        <a:xfrm>
          <a:off x="4216400"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135890</xdr:rowOff>
    </xdr:from>
    <xdr:to>
      <xdr:col>20</xdr:col>
      <xdr:colOff>38100</xdr:colOff>
      <xdr:row>39</xdr:row>
      <xdr:rowOff>66040</xdr:rowOff>
    </xdr:to>
    <xdr:sp macro="" textlink="">
      <xdr:nvSpPr>
        <xdr:cNvPr id="75" name="楕円 74">
          <a:extLst>
            <a:ext uri="{FF2B5EF4-FFF2-40B4-BE49-F238E27FC236}">
              <a16:creationId xmlns:a16="http://schemas.microsoft.com/office/drawing/2014/main" id="{EDD259F0-1158-40E8-83A8-132B481C93FC}"/>
            </a:ext>
          </a:extLst>
        </xdr:cNvPr>
        <xdr:cNvSpPr/>
      </xdr:nvSpPr>
      <xdr:spPr>
        <a:xfrm>
          <a:off x="3384550" y="64160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47625</xdr:rowOff>
    </xdr:to>
    <xdr:cxnSp macro="">
      <xdr:nvCxnSpPr>
        <xdr:cNvPr id="76" name="直線コネクタ 75">
          <a:extLst>
            <a:ext uri="{FF2B5EF4-FFF2-40B4-BE49-F238E27FC236}">
              <a16:creationId xmlns:a16="http://schemas.microsoft.com/office/drawing/2014/main" id="{D3814F85-CFD1-42B2-B45A-B4CA8E27B67B}"/>
            </a:ext>
          </a:extLst>
        </xdr:cNvPr>
        <xdr:cNvCxnSpPr/>
      </xdr:nvCxnSpPr>
      <xdr:spPr>
        <a:xfrm>
          <a:off x="3429000" y="6460490"/>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114935</xdr:rowOff>
    </xdr:from>
    <xdr:to>
      <xdr:col>15</xdr:col>
      <xdr:colOff>101600</xdr:colOff>
      <xdr:row>39</xdr:row>
      <xdr:rowOff>45085</xdr:rowOff>
    </xdr:to>
    <xdr:sp macro="" textlink="">
      <xdr:nvSpPr>
        <xdr:cNvPr id="77" name="楕円 76">
          <a:extLst>
            <a:ext uri="{FF2B5EF4-FFF2-40B4-BE49-F238E27FC236}">
              <a16:creationId xmlns:a16="http://schemas.microsoft.com/office/drawing/2014/main" id="{26227D7D-8446-484F-85FA-411EF90E54D8}"/>
            </a:ext>
          </a:extLst>
        </xdr:cNvPr>
        <xdr:cNvSpPr/>
      </xdr:nvSpPr>
      <xdr:spPr>
        <a:xfrm>
          <a:off x="2571750" y="6395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165735</xdr:rowOff>
    </xdr:from>
    <xdr:to>
      <xdr:col>19</xdr:col>
      <xdr:colOff>177800</xdr:colOff>
      <xdr:row>39</xdr:row>
      <xdr:rowOff>15240</xdr:rowOff>
    </xdr:to>
    <xdr:cxnSp macro="">
      <xdr:nvCxnSpPr>
        <xdr:cNvPr id="78" name="直線コネクタ 77">
          <a:extLst>
            <a:ext uri="{FF2B5EF4-FFF2-40B4-BE49-F238E27FC236}">
              <a16:creationId xmlns:a16="http://schemas.microsoft.com/office/drawing/2014/main" id="{5031B5E8-0EF8-4336-8ABD-78F2B9B45CD7}"/>
            </a:ext>
          </a:extLst>
        </xdr:cNvPr>
        <xdr:cNvCxnSpPr/>
      </xdr:nvCxnSpPr>
      <xdr:spPr>
        <a:xfrm>
          <a:off x="2622550" y="6445885"/>
          <a:ext cx="8064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84455</xdr:rowOff>
    </xdr:from>
    <xdr:to>
      <xdr:col>10</xdr:col>
      <xdr:colOff>165100</xdr:colOff>
      <xdr:row>39</xdr:row>
      <xdr:rowOff>14605</xdr:rowOff>
    </xdr:to>
    <xdr:sp macro="" textlink="">
      <xdr:nvSpPr>
        <xdr:cNvPr id="79" name="楕円 78">
          <a:extLst>
            <a:ext uri="{FF2B5EF4-FFF2-40B4-BE49-F238E27FC236}">
              <a16:creationId xmlns:a16="http://schemas.microsoft.com/office/drawing/2014/main" id="{E3DB77E0-BA6F-4D63-9795-D1AA3DF3106B}"/>
            </a:ext>
          </a:extLst>
        </xdr:cNvPr>
        <xdr:cNvSpPr/>
      </xdr:nvSpPr>
      <xdr:spPr>
        <a:xfrm>
          <a:off x="177800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135255</xdr:rowOff>
    </xdr:from>
    <xdr:to>
      <xdr:col>15</xdr:col>
      <xdr:colOff>50800</xdr:colOff>
      <xdr:row>38</xdr:row>
      <xdr:rowOff>165735</xdr:rowOff>
    </xdr:to>
    <xdr:cxnSp macro="">
      <xdr:nvCxnSpPr>
        <xdr:cNvPr id="80" name="直線コネクタ 79">
          <a:extLst>
            <a:ext uri="{FF2B5EF4-FFF2-40B4-BE49-F238E27FC236}">
              <a16:creationId xmlns:a16="http://schemas.microsoft.com/office/drawing/2014/main" id="{ACCCA0B7-9F30-4AF7-BE60-7F5213E19DD0}"/>
            </a:ext>
          </a:extLst>
        </xdr:cNvPr>
        <xdr:cNvCxnSpPr/>
      </xdr:nvCxnSpPr>
      <xdr:spPr>
        <a:xfrm>
          <a:off x="1828800" y="641540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50165</xdr:rowOff>
    </xdr:from>
    <xdr:to>
      <xdr:col>6</xdr:col>
      <xdr:colOff>38100</xdr:colOff>
      <xdr:row>38</xdr:row>
      <xdr:rowOff>151765</xdr:rowOff>
    </xdr:to>
    <xdr:sp macro="" textlink="">
      <xdr:nvSpPr>
        <xdr:cNvPr id="81" name="楕円 80">
          <a:extLst>
            <a:ext uri="{FF2B5EF4-FFF2-40B4-BE49-F238E27FC236}">
              <a16:creationId xmlns:a16="http://schemas.microsoft.com/office/drawing/2014/main" id="{54BDD9CA-3115-46FF-8CD6-7246FE2B95C3}"/>
            </a:ext>
          </a:extLst>
        </xdr:cNvPr>
        <xdr:cNvSpPr/>
      </xdr:nvSpPr>
      <xdr:spPr>
        <a:xfrm>
          <a:off x="984250" y="6330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135255</xdr:rowOff>
    </xdr:to>
    <xdr:cxnSp macro="">
      <xdr:nvCxnSpPr>
        <xdr:cNvPr id="82" name="直線コネクタ 81">
          <a:extLst>
            <a:ext uri="{FF2B5EF4-FFF2-40B4-BE49-F238E27FC236}">
              <a16:creationId xmlns:a16="http://schemas.microsoft.com/office/drawing/2014/main" id="{FF9FB235-2B29-4528-9660-2693C3AEE86B}"/>
            </a:ext>
          </a:extLst>
        </xdr:cNvPr>
        <xdr:cNvCxnSpPr/>
      </xdr:nvCxnSpPr>
      <xdr:spPr>
        <a:xfrm>
          <a:off x="1028700" y="638111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6D6F8B7E-EA5B-41CA-8EE0-3EA2585AA6C8}"/>
            </a:ext>
          </a:extLst>
        </xdr:cNvPr>
        <xdr:cNvSpPr txBox="1"/>
      </xdr:nvSpPr>
      <xdr:spPr>
        <a:xfrm>
          <a:off x="32391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0B98315A-BC58-4964-BEF4-476F53D1BECC}"/>
            </a:ext>
          </a:extLst>
        </xdr:cNvPr>
        <xdr:cNvSpPr txBox="1"/>
      </xdr:nvSpPr>
      <xdr:spPr>
        <a:xfrm>
          <a:off x="2439044" y="58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468DB644-BB0A-46B4-A3B7-E701C83DB7C7}"/>
            </a:ext>
          </a:extLst>
        </xdr:cNvPr>
        <xdr:cNvSpPr txBox="1"/>
      </xdr:nvSpPr>
      <xdr:spPr>
        <a:xfrm>
          <a:off x="164529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38242E0B-892D-45DB-91C6-FF46B9591193}"/>
            </a:ext>
          </a:extLst>
        </xdr:cNvPr>
        <xdr:cNvSpPr txBox="1"/>
      </xdr:nvSpPr>
      <xdr:spPr>
        <a:xfrm>
          <a:off x="851544" y="583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57167</xdr:rowOff>
    </xdr:from>
    <xdr:ext cx="405111" cy="259045"/>
    <xdr:sp macro="" textlink="">
      <xdr:nvSpPr>
        <xdr:cNvPr id="87" name="n_1mainValue【図書館】&#10;有形固定資産減価償却率">
          <a:extLst>
            <a:ext uri="{FF2B5EF4-FFF2-40B4-BE49-F238E27FC236}">
              <a16:creationId xmlns:a16="http://schemas.microsoft.com/office/drawing/2014/main" id="{44C25EC0-A6CC-4D1A-A2F6-BEAF1486D25D}"/>
            </a:ext>
          </a:extLst>
        </xdr:cNvPr>
        <xdr:cNvSpPr txBox="1"/>
      </xdr:nvSpPr>
      <xdr:spPr>
        <a:xfrm>
          <a:off x="32391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36212</xdr:rowOff>
    </xdr:from>
    <xdr:ext cx="405111" cy="259045"/>
    <xdr:sp macro="" textlink="">
      <xdr:nvSpPr>
        <xdr:cNvPr id="88" name="n_2mainValue【図書館】&#10;有形固定資産減価償却率">
          <a:extLst>
            <a:ext uri="{FF2B5EF4-FFF2-40B4-BE49-F238E27FC236}">
              <a16:creationId xmlns:a16="http://schemas.microsoft.com/office/drawing/2014/main" id="{0D35A499-53B7-4BFA-BCFF-2411A08E3B0A}"/>
            </a:ext>
          </a:extLst>
        </xdr:cNvPr>
        <xdr:cNvSpPr txBox="1"/>
      </xdr:nvSpPr>
      <xdr:spPr>
        <a:xfrm>
          <a:off x="2439044" y="648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5732</xdr:rowOff>
    </xdr:from>
    <xdr:ext cx="405111" cy="259045"/>
    <xdr:sp macro="" textlink="">
      <xdr:nvSpPr>
        <xdr:cNvPr id="89" name="n_3mainValue【図書館】&#10;有形固定資産減価償却率">
          <a:extLst>
            <a:ext uri="{FF2B5EF4-FFF2-40B4-BE49-F238E27FC236}">
              <a16:creationId xmlns:a16="http://schemas.microsoft.com/office/drawing/2014/main" id="{C2297FD2-1E33-4B54-9911-5FF8C0ABE6FE}"/>
            </a:ext>
          </a:extLst>
        </xdr:cNvPr>
        <xdr:cNvSpPr txBox="1"/>
      </xdr:nvSpPr>
      <xdr:spPr>
        <a:xfrm>
          <a:off x="1645294" y="645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142892</xdr:rowOff>
    </xdr:from>
    <xdr:ext cx="405111" cy="259045"/>
    <xdr:sp macro="" textlink="">
      <xdr:nvSpPr>
        <xdr:cNvPr id="90" name="n_4mainValue【図書館】&#10;有形固定資産減価償却率">
          <a:extLst>
            <a:ext uri="{FF2B5EF4-FFF2-40B4-BE49-F238E27FC236}">
              <a16:creationId xmlns:a16="http://schemas.microsoft.com/office/drawing/2014/main" id="{50CCEEF0-14C1-47E7-BBC4-5ACB60813A64}"/>
            </a:ext>
          </a:extLst>
        </xdr:cNvPr>
        <xdr:cNvSpPr txBox="1"/>
      </xdr:nvSpPr>
      <xdr:spPr>
        <a:xfrm>
          <a:off x="851544" y="642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6BAFDB-029F-4DF3-9A38-AAC447A6A381}"/>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FBA31A0-28E0-4646-9D02-FAC2DC3C3EE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750A01B-CE71-45C7-B081-8D7647840D7A}"/>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DE591D5-BD9E-4325-BFAA-E047B6317DD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E63423C-ED96-453E-A73D-1ACEB5892B0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B65B305-F997-4DD7-862E-6E04549611DC}"/>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7D7CD54-1B7D-4298-B70D-B1B7EC0E4DD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2A0AA91-001E-4CFA-9773-FB56ABDAF73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CCF98D6-067A-4134-B9AA-558F4DF343FA}"/>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5B50232-0429-483F-BFE9-D3C2D52E42E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986419F-E129-4BCB-BF75-1DA00F06032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EF0D9DE-F44E-4556-ACDD-3AA2C846E626}"/>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D8C7900-2DB0-4C3B-B71E-B214D9629E6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11FBD0B2-72E6-4CB3-887A-772EDF5E46E4}"/>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61AE993-8BDF-44F2-8269-EA6D433FC87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5B34A552-1D0E-4D39-8981-366954AA72CE}"/>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2CF8689-EBFA-48EC-8D37-144522FF45AF}"/>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62D5BB9-58A1-4412-A398-7E25CD55E4C8}"/>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D3A19FA-9152-4199-9915-FE13C0D01AF5}"/>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636868F0-C163-407E-BA67-740211C9742D}"/>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F2DDA3-012D-4DA0-B8F3-B41ACA4D305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090B7A8-E651-4D6F-B235-347B897EC6C2}"/>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F22C31E-9485-41B8-88BB-F29A984AC61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F4E7F548-438A-4CA5-A567-8BA06F29A428}"/>
            </a:ext>
          </a:extLst>
        </xdr:cNvPr>
        <xdr:cNvCxnSpPr/>
      </xdr:nvCxnSpPr>
      <xdr:spPr>
        <a:xfrm flipV="1">
          <a:off x="9429115" y="5403850"/>
          <a:ext cx="0" cy="1517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8AC3E8D2-7143-4DFA-AA99-FE3B0DA9C4EE}"/>
            </a:ext>
          </a:extLst>
        </xdr:cNvPr>
        <xdr:cNvSpPr txBox="1"/>
      </xdr:nvSpPr>
      <xdr:spPr>
        <a:xfrm>
          <a:off x="9467850"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9AB332E8-26A3-4536-84A4-EF911CC34417}"/>
            </a:ext>
          </a:extLst>
        </xdr:cNvPr>
        <xdr:cNvCxnSpPr/>
      </xdr:nvCxnSpPr>
      <xdr:spPr>
        <a:xfrm>
          <a:off x="9359900" y="6921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B42FD8D5-F54E-45E3-9B60-763746B093AD}"/>
            </a:ext>
          </a:extLst>
        </xdr:cNvPr>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CF437A7F-A7BD-4393-9567-738C941048BB}"/>
            </a:ext>
          </a:extLst>
        </xdr:cNvPr>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19FB9D9E-74EF-4CD5-8003-866E3593B118}"/>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1C3B4524-D128-4235-8777-0B848CC3F16B}"/>
            </a:ext>
          </a:extLst>
        </xdr:cNvPr>
        <xdr:cNvSpPr/>
      </xdr:nvSpPr>
      <xdr:spPr>
        <a:xfrm>
          <a:off x="9398000" y="6565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20EFD792-C2DB-4F98-9B79-DFCED09076AA}"/>
            </a:ext>
          </a:extLst>
        </xdr:cNvPr>
        <xdr:cNvSpPr/>
      </xdr:nvSpPr>
      <xdr:spPr>
        <a:xfrm>
          <a:off x="8636000" y="6565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D7320DCC-F035-4697-A2F1-377A30A4059E}"/>
            </a:ext>
          </a:extLst>
        </xdr:cNvPr>
        <xdr:cNvSpPr/>
      </xdr:nvSpPr>
      <xdr:spPr>
        <a:xfrm>
          <a:off x="7842250" y="6578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698F4E4-B2D6-4A3E-9BF0-82B7105DB90D}"/>
            </a:ext>
          </a:extLst>
        </xdr:cNvPr>
        <xdr:cNvSpPr/>
      </xdr:nvSpPr>
      <xdr:spPr>
        <a:xfrm>
          <a:off x="7029450" y="6578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874F326B-F9C7-469A-BF03-63DCB08024C1}"/>
            </a:ext>
          </a:extLst>
        </xdr:cNvPr>
        <xdr:cNvSpPr/>
      </xdr:nvSpPr>
      <xdr:spPr>
        <a:xfrm>
          <a:off x="6235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BB40DB-0AE2-4241-871C-074E862D7E86}"/>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DB36B4-4399-4350-A3DD-2561BE88777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D1BE30-0B42-462F-B94F-9CB74344559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F85DDE9-52C5-4257-8E76-C8C2F9688E4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5B9D794-3419-4E16-93D2-3028A19773A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B9D13089-48EE-4F35-9246-B7384D435424}"/>
            </a:ext>
          </a:extLst>
        </xdr:cNvPr>
        <xdr:cNvSpPr/>
      </xdr:nvSpPr>
      <xdr:spPr>
        <a:xfrm>
          <a:off x="939800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94FBB9E0-16D8-43BB-A9C9-EEF46AAF1C3C}"/>
            </a:ext>
          </a:extLst>
        </xdr:cNvPr>
        <xdr:cNvSpPr txBox="1"/>
      </xdr:nvSpPr>
      <xdr:spPr>
        <a:xfrm>
          <a:off x="9467850"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C0AFB86A-BD9E-4ACF-8556-336E2AEEB2B5}"/>
            </a:ext>
          </a:extLst>
        </xdr:cNvPr>
        <xdr:cNvSpPr/>
      </xdr:nvSpPr>
      <xdr:spPr>
        <a:xfrm>
          <a:off x="86360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26E2B0E4-D416-4F07-92D9-6D5651B02AE1}"/>
            </a:ext>
          </a:extLst>
        </xdr:cNvPr>
        <xdr:cNvCxnSpPr/>
      </xdr:nvCxnSpPr>
      <xdr:spPr>
        <a:xfrm>
          <a:off x="8686800" y="67119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0AA5AD6C-D94D-4692-BCAE-1118D4F5E9B5}"/>
            </a:ext>
          </a:extLst>
        </xdr:cNvPr>
        <xdr:cNvSpPr/>
      </xdr:nvSpPr>
      <xdr:spPr>
        <a:xfrm>
          <a:off x="7842250" y="6661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5D323BCA-8C4A-4FD4-88BC-667514B6F411}"/>
            </a:ext>
          </a:extLst>
        </xdr:cNvPr>
        <xdr:cNvCxnSpPr/>
      </xdr:nvCxnSpPr>
      <xdr:spPr>
        <a:xfrm>
          <a:off x="7886700" y="67119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B4812AEC-CE41-4F26-BFC3-A58C6B3E39A2}"/>
            </a:ext>
          </a:extLst>
        </xdr:cNvPr>
        <xdr:cNvSpPr/>
      </xdr:nvSpPr>
      <xdr:spPr>
        <a:xfrm>
          <a:off x="702945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AB76D55E-B46F-4D66-AC74-D238301FA49F}"/>
            </a:ext>
          </a:extLst>
        </xdr:cNvPr>
        <xdr:cNvCxnSpPr/>
      </xdr:nvCxnSpPr>
      <xdr:spPr>
        <a:xfrm>
          <a:off x="7080250" y="67119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AC881A65-B50C-4DE7-B239-5D92E9E0B8BF}"/>
            </a:ext>
          </a:extLst>
        </xdr:cNvPr>
        <xdr:cNvSpPr/>
      </xdr:nvSpPr>
      <xdr:spPr>
        <a:xfrm>
          <a:off x="6235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5BF6C4A2-B5D0-497E-B123-CC6B14F74053}"/>
            </a:ext>
          </a:extLst>
        </xdr:cNvPr>
        <xdr:cNvCxnSpPr/>
      </xdr:nvCxnSpPr>
      <xdr:spPr>
        <a:xfrm>
          <a:off x="6286500" y="67119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34662F71-C1CE-4909-A05F-CE6CE23C0875}"/>
            </a:ext>
          </a:extLst>
        </xdr:cNvPr>
        <xdr:cNvSpPr txBox="1"/>
      </xdr:nvSpPr>
      <xdr:spPr>
        <a:xfrm>
          <a:off x="8458277" y="634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466DCD4-5126-438A-A088-F66F679B24BA}"/>
            </a:ext>
          </a:extLst>
        </xdr:cNvPr>
        <xdr:cNvSpPr txBox="1"/>
      </xdr:nvSpPr>
      <xdr:spPr>
        <a:xfrm>
          <a:off x="76772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19535576-948C-4749-BAC9-5AB05DCFC35F}"/>
            </a:ext>
          </a:extLst>
        </xdr:cNvPr>
        <xdr:cNvSpPr txBox="1"/>
      </xdr:nvSpPr>
      <xdr:spPr>
        <a:xfrm>
          <a:off x="6864427"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E054DF7D-AFB8-4BCD-9B2D-F945D1B3E6BB}"/>
            </a:ext>
          </a:extLst>
        </xdr:cNvPr>
        <xdr:cNvSpPr txBox="1"/>
      </xdr:nvSpPr>
      <xdr:spPr>
        <a:xfrm>
          <a:off x="607067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42461D6F-4C5B-4919-B3E9-3E425041C8CD}"/>
            </a:ext>
          </a:extLst>
        </xdr:cNvPr>
        <xdr:cNvSpPr txBox="1"/>
      </xdr:nvSpPr>
      <xdr:spPr>
        <a:xfrm>
          <a:off x="84582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D52FCA91-6044-4855-A111-410454A3C0CE}"/>
            </a:ext>
          </a:extLst>
        </xdr:cNvPr>
        <xdr:cNvSpPr txBox="1"/>
      </xdr:nvSpPr>
      <xdr:spPr>
        <a:xfrm>
          <a:off x="76772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E7140106-7C27-4F3E-8B01-222A516ED58E}"/>
            </a:ext>
          </a:extLst>
        </xdr:cNvPr>
        <xdr:cNvSpPr txBox="1"/>
      </xdr:nvSpPr>
      <xdr:spPr>
        <a:xfrm>
          <a:off x="686442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6C7BE8E9-DF82-4846-9C5E-DBAACFA32818}"/>
            </a:ext>
          </a:extLst>
        </xdr:cNvPr>
        <xdr:cNvSpPr txBox="1"/>
      </xdr:nvSpPr>
      <xdr:spPr>
        <a:xfrm>
          <a:off x="6070677" y="675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C1BE766-F35A-4C2E-B853-FF08654A4214}"/>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5E76633-4AA1-4836-8F2B-BB2A905A0F6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C1128B8-6A35-42ED-BF25-23860AE3264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E39A638-4529-4F8A-9781-52982174F28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1A66C80-1F60-4573-B022-D27744F3288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9CDB49E-4E4B-499F-AF87-8A8F8145452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75FE216-3907-40EF-98F3-1C97B033169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EDB77C1-CAEA-4979-B905-1DA154D08487}"/>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9557107-D8B1-40ED-A1EA-E57421F53D6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C7B641B-51AA-4906-9B4C-E90EE91E07A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19403C2-59EC-4067-90E0-8D422E3405E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250822A-5758-486B-9C69-E40B519985A0}"/>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C5B25A52-A37C-43C1-A239-DB8F93A70525}"/>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81AD1889-A6A4-473C-B34D-DC430696F150}"/>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F268F6D2-7F96-42AE-9CAF-277BB433963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317B4B6-DD2A-4987-88AE-AE4DEEC3290C}"/>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FF5E44C-0194-425A-A8A3-DB990714208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C37F3977-D3B5-4AFB-BE0B-DECDB4D1ED3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CC28FF9-7565-4070-88F6-92391499D9F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F229E4E4-9501-4184-BCF9-8E1318168656}"/>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B3D20464-8C50-4D27-BEF6-38DAD38AACA2}"/>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C0C429-2BFA-4900-A7DD-432636AAF29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BD8BA1F9-78C3-43FE-9714-BB57CD557AF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ABB4D6ED-EE03-4BDA-872A-B83D6679DEBD}"/>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2CACCF7F-98A0-498F-9EBD-94409EB0D4DA}"/>
            </a:ext>
          </a:extLst>
        </xdr:cNvPr>
        <xdr:cNvCxnSpPr/>
      </xdr:nvCxnSpPr>
      <xdr:spPr>
        <a:xfrm flipV="1">
          <a:off x="4177665" y="923544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EA8D5F8-92D4-4CC2-B7E1-435FC389E8CC}"/>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2A722A58-54D6-44FC-A774-3AEB1B856A4C}"/>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33911DF4-9EEC-4D8D-8B04-CB2288739FFA}"/>
            </a:ext>
          </a:extLst>
        </xdr:cNvPr>
        <xdr:cNvSpPr txBox="1"/>
      </xdr:nvSpPr>
      <xdr:spPr>
        <a:xfrm>
          <a:off x="4216400" y="901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05DC72F2-2E0D-4412-829B-954D4187F942}"/>
            </a:ext>
          </a:extLst>
        </xdr:cNvPr>
        <xdr:cNvCxnSpPr/>
      </xdr:nvCxnSpPr>
      <xdr:spPr>
        <a:xfrm>
          <a:off x="4108450" y="92354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8ED1A42-2EBE-4867-A6B7-FA6BD478FD80}"/>
            </a:ext>
          </a:extLst>
        </xdr:cNvPr>
        <xdr:cNvSpPr txBox="1"/>
      </xdr:nvSpPr>
      <xdr:spPr>
        <a:xfrm>
          <a:off x="4216400" y="974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FE9EAE1F-BA70-4449-A694-1355BB7C4AC2}"/>
            </a:ext>
          </a:extLst>
        </xdr:cNvPr>
        <xdr:cNvSpPr/>
      </xdr:nvSpPr>
      <xdr:spPr>
        <a:xfrm>
          <a:off x="41275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C970A5F5-3BD0-4EBB-9CD8-364C8E313D1C}"/>
            </a:ext>
          </a:extLst>
        </xdr:cNvPr>
        <xdr:cNvSpPr/>
      </xdr:nvSpPr>
      <xdr:spPr>
        <a:xfrm>
          <a:off x="33845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EBA56834-AA89-4E78-9953-553767B42CD7}"/>
            </a:ext>
          </a:extLst>
        </xdr:cNvPr>
        <xdr:cNvSpPr/>
      </xdr:nvSpPr>
      <xdr:spPr>
        <a:xfrm>
          <a:off x="257175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A58F9DF6-3693-4E43-8539-AF486FBE581B}"/>
            </a:ext>
          </a:extLst>
        </xdr:cNvPr>
        <xdr:cNvSpPr/>
      </xdr:nvSpPr>
      <xdr:spPr>
        <a:xfrm>
          <a:off x="1778000" y="9818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ED00B54A-904C-4BE9-B5CA-2A3DE627A624}"/>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16E453-1437-4ADF-879A-F0D3FC1E5CB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F5AD70F-E2C5-4013-864E-06AE7D5D435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7B9799-FDED-4B40-B5E0-E9D3F6ECC81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099484-1D14-449F-B68F-3D6164E9D95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17368F9-A6A0-4B25-AB57-0615783BA73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88" name="楕円 187">
          <a:extLst>
            <a:ext uri="{FF2B5EF4-FFF2-40B4-BE49-F238E27FC236}">
              <a16:creationId xmlns:a16="http://schemas.microsoft.com/office/drawing/2014/main" id="{E7307F26-3F90-4DD8-A338-4DAF7119ED6C}"/>
            </a:ext>
          </a:extLst>
        </xdr:cNvPr>
        <xdr:cNvSpPr/>
      </xdr:nvSpPr>
      <xdr:spPr>
        <a:xfrm>
          <a:off x="4127500" y="10186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456C8987-1E84-48A1-8AEE-D1A2F00660AA}"/>
            </a:ext>
          </a:extLst>
        </xdr:cNvPr>
        <xdr:cNvSpPr txBox="1"/>
      </xdr:nvSpPr>
      <xdr:spPr>
        <a:xfrm>
          <a:off x="4216400"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92075</xdr:rowOff>
    </xdr:from>
    <xdr:to>
      <xdr:col>20</xdr:col>
      <xdr:colOff>38100</xdr:colOff>
      <xdr:row>62</xdr:row>
      <xdr:rowOff>22225</xdr:rowOff>
    </xdr:to>
    <xdr:sp macro="" textlink="">
      <xdr:nvSpPr>
        <xdr:cNvPr id="190" name="楕円 189">
          <a:extLst>
            <a:ext uri="{FF2B5EF4-FFF2-40B4-BE49-F238E27FC236}">
              <a16:creationId xmlns:a16="http://schemas.microsoft.com/office/drawing/2014/main" id="{A7CC103C-0460-48D9-A583-B1647E9C4652}"/>
            </a:ext>
          </a:extLst>
        </xdr:cNvPr>
        <xdr:cNvSpPr/>
      </xdr:nvSpPr>
      <xdr:spPr>
        <a:xfrm>
          <a:off x="3384550" y="101695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142875</xdr:rowOff>
    </xdr:from>
    <xdr:to>
      <xdr:col>24</xdr:col>
      <xdr:colOff>63500</xdr:colOff>
      <xdr:row>61</xdr:row>
      <xdr:rowOff>160020</xdr:rowOff>
    </xdr:to>
    <xdr:cxnSp macro="">
      <xdr:nvCxnSpPr>
        <xdr:cNvPr id="191" name="直線コネクタ 190">
          <a:extLst>
            <a:ext uri="{FF2B5EF4-FFF2-40B4-BE49-F238E27FC236}">
              <a16:creationId xmlns:a16="http://schemas.microsoft.com/office/drawing/2014/main" id="{A3087C3B-A83E-4C29-B967-FB717E231713}"/>
            </a:ext>
          </a:extLst>
        </xdr:cNvPr>
        <xdr:cNvCxnSpPr/>
      </xdr:nvCxnSpPr>
      <xdr:spPr>
        <a:xfrm>
          <a:off x="3429000" y="10220325"/>
          <a:ext cx="7493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F490B86E-38D3-4E97-8827-F18811D28F1A}"/>
            </a:ext>
          </a:extLst>
        </xdr:cNvPr>
        <xdr:cNvSpPr/>
      </xdr:nvSpPr>
      <xdr:spPr>
        <a:xfrm>
          <a:off x="257175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142875</xdr:rowOff>
    </xdr:to>
    <xdr:cxnSp macro="">
      <xdr:nvCxnSpPr>
        <xdr:cNvPr id="193" name="直線コネクタ 192">
          <a:extLst>
            <a:ext uri="{FF2B5EF4-FFF2-40B4-BE49-F238E27FC236}">
              <a16:creationId xmlns:a16="http://schemas.microsoft.com/office/drawing/2014/main" id="{21118B5A-A80D-4D9E-8A29-B40AF05292EF}"/>
            </a:ext>
          </a:extLst>
        </xdr:cNvPr>
        <xdr:cNvCxnSpPr/>
      </xdr:nvCxnSpPr>
      <xdr:spPr>
        <a:xfrm>
          <a:off x="2622550" y="1018603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4" name="楕円 193">
          <a:extLst>
            <a:ext uri="{FF2B5EF4-FFF2-40B4-BE49-F238E27FC236}">
              <a16:creationId xmlns:a16="http://schemas.microsoft.com/office/drawing/2014/main" id="{88D89694-EE70-446D-B0AD-4572843BE644}"/>
            </a:ext>
          </a:extLst>
        </xdr:cNvPr>
        <xdr:cNvSpPr/>
      </xdr:nvSpPr>
      <xdr:spPr>
        <a:xfrm>
          <a:off x="1778000" y="10078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4EE376B2-2A97-4BDE-B1F9-EEBB1755A3D3}"/>
            </a:ext>
          </a:extLst>
        </xdr:cNvPr>
        <xdr:cNvCxnSpPr/>
      </xdr:nvCxnSpPr>
      <xdr:spPr>
        <a:xfrm>
          <a:off x="1828800" y="10123170"/>
          <a:ext cx="7937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164465</xdr:rowOff>
    </xdr:from>
    <xdr:to>
      <xdr:col>6</xdr:col>
      <xdr:colOff>38100</xdr:colOff>
      <xdr:row>61</xdr:row>
      <xdr:rowOff>94615</xdr:rowOff>
    </xdr:to>
    <xdr:sp macro="" textlink="">
      <xdr:nvSpPr>
        <xdr:cNvPr id="196" name="楕円 195">
          <a:extLst>
            <a:ext uri="{FF2B5EF4-FFF2-40B4-BE49-F238E27FC236}">
              <a16:creationId xmlns:a16="http://schemas.microsoft.com/office/drawing/2014/main" id="{3F5C38A2-0E70-440E-869E-D6FABE4A5BCA}"/>
            </a:ext>
          </a:extLst>
        </xdr:cNvPr>
        <xdr:cNvSpPr/>
      </xdr:nvSpPr>
      <xdr:spPr>
        <a:xfrm>
          <a:off x="984250" y="10076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43815</xdr:rowOff>
    </xdr:from>
    <xdr:to>
      <xdr:col>10</xdr:col>
      <xdr:colOff>114300</xdr:colOff>
      <xdr:row>61</xdr:row>
      <xdr:rowOff>45720</xdr:rowOff>
    </xdr:to>
    <xdr:cxnSp macro="">
      <xdr:nvCxnSpPr>
        <xdr:cNvPr id="197" name="直線コネクタ 196">
          <a:extLst>
            <a:ext uri="{FF2B5EF4-FFF2-40B4-BE49-F238E27FC236}">
              <a16:creationId xmlns:a16="http://schemas.microsoft.com/office/drawing/2014/main" id="{A82CE087-450A-4C54-919A-DC5DE3DBA196}"/>
            </a:ext>
          </a:extLst>
        </xdr:cNvPr>
        <xdr:cNvCxnSpPr/>
      </xdr:nvCxnSpPr>
      <xdr:spPr>
        <a:xfrm>
          <a:off x="1028700" y="10121265"/>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BC61C108-EC45-45E3-B0D1-69B4FDA49E5F}"/>
            </a:ext>
          </a:extLst>
        </xdr:cNvPr>
        <xdr:cNvSpPr txBox="1"/>
      </xdr:nvSpPr>
      <xdr:spPr>
        <a:xfrm>
          <a:off x="32391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53B27D38-1BE4-45B7-B496-CD3007AD89A6}"/>
            </a:ext>
          </a:extLst>
        </xdr:cNvPr>
        <xdr:cNvSpPr txBox="1"/>
      </xdr:nvSpPr>
      <xdr:spPr>
        <a:xfrm>
          <a:off x="2439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130F2517-5E33-47FD-B70D-6CE916900F53}"/>
            </a:ext>
          </a:extLst>
        </xdr:cNvPr>
        <xdr:cNvSpPr txBox="1"/>
      </xdr:nvSpPr>
      <xdr:spPr>
        <a:xfrm>
          <a:off x="164529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BA75A1CB-6358-4ED1-A969-B95CA79A8547}"/>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13352</xdr:rowOff>
    </xdr:from>
    <xdr:ext cx="405111" cy="259045"/>
    <xdr:sp macro="" textlink="">
      <xdr:nvSpPr>
        <xdr:cNvPr id="202" name="n_1mainValue【体育館・プール】&#10;有形固定資産減価償却率">
          <a:extLst>
            <a:ext uri="{FF2B5EF4-FFF2-40B4-BE49-F238E27FC236}">
              <a16:creationId xmlns:a16="http://schemas.microsoft.com/office/drawing/2014/main" id="{2BCB4F34-0816-4799-BF5A-1A73967F245F}"/>
            </a:ext>
          </a:extLst>
        </xdr:cNvPr>
        <xdr:cNvSpPr txBox="1"/>
      </xdr:nvSpPr>
      <xdr:spPr>
        <a:xfrm>
          <a:off x="3239144" y="1025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体育館・プール】&#10;有形固定資産減価償却率">
          <a:extLst>
            <a:ext uri="{FF2B5EF4-FFF2-40B4-BE49-F238E27FC236}">
              <a16:creationId xmlns:a16="http://schemas.microsoft.com/office/drawing/2014/main" id="{6670B42E-D246-4DB2-994D-AB3A3250D2CE}"/>
            </a:ext>
          </a:extLst>
        </xdr:cNvPr>
        <xdr:cNvSpPr txBox="1"/>
      </xdr:nvSpPr>
      <xdr:spPr>
        <a:xfrm>
          <a:off x="2439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4" name="n_3mainValue【体育館・プール】&#10;有形固定資産減価償却率">
          <a:extLst>
            <a:ext uri="{FF2B5EF4-FFF2-40B4-BE49-F238E27FC236}">
              <a16:creationId xmlns:a16="http://schemas.microsoft.com/office/drawing/2014/main" id="{2D9D55E2-B08D-4155-8550-0776D1599B18}"/>
            </a:ext>
          </a:extLst>
        </xdr:cNvPr>
        <xdr:cNvSpPr txBox="1"/>
      </xdr:nvSpPr>
      <xdr:spPr>
        <a:xfrm>
          <a:off x="164529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85742</xdr:rowOff>
    </xdr:from>
    <xdr:ext cx="405111" cy="259045"/>
    <xdr:sp macro="" textlink="">
      <xdr:nvSpPr>
        <xdr:cNvPr id="205" name="n_4mainValue【体育館・プール】&#10;有形固定資産減価償却率">
          <a:extLst>
            <a:ext uri="{FF2B5EF4-FFF2-40B4-BE49-F238E27FC236}">
              <a16:creationId xmlns:a16="http://schemas.microsoft.com/office/drawing/2014/main" id="{4FD0CBCA-2CCF-4876-8996-5D96547DB56C}"/>
            </a:ext>
          </a:extLst>
        </xdr:cNvPr>
        <xdr:cNvSpPr txBox="1"/>
      </xdr:nvSpPr>
      <xdr:spPr>
        <a:xfrm>
          <a:off x="8515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6CA122E-BE53-42B6-8D4C-4294355CD91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ABB1208-DFD0-4070-999D-559D39596D9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A72F4B88-784B-4331-8526-88E96A48565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47E46FF-822A-4CEA-B05B-F051AB2CA34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2BADD2E-CC37-4DA3-BE23-3BA46F5C227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6B3E5BC-BADE-496D-AD47-DF811E4F0BE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996835B-4F39-47BD-AE0C-864EAE6D3B4A}"/>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8E67075-6475-4E74-8369-22FD40C2B849}"/>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96FCACB-8C67-4A3D-B346-183CBDA7D05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B27B60C-48AE-4520-B162-42930DAFCBC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FC249A9-764E-45EF-8BB6-BE8D173E0E4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C45C23E6-6F4B-4CF3-8241-48350DE91176}"/>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8669C8E-014C-4897-957E-A1C7638FD788}"/>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7D461D35-6371-4DBC-BB1C-96354ABB7459}"/>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25FC9FD-CE09-4A9C-86EB-8C46B7D9C9D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9657C88-F5E7-4CCD-A1CF-99E52F6EE2C4}"/>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B35B99E-BB21-4678-97FF-10E4C7C988D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99DE1030-7D54-4723-95D5-B84EA206617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3CC92BD-98B4-4201-90F4-F28AFCB38E6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281E961D-3DE8-4348-9C38-1634792ACE2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651D38B-3F20-4A53-9CF0-010557E7015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1887CFFE-9FF9-45A3-8405-039EE8A752AD}"/>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9176CC18-4F60-4057-BC27-3746A9654E3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A4DAB3F2-4F58-49EE-920F-F1F887F4CED2}"/>
            </a:ext>
          </a:extLst>
        </xdr:cNvPr>
        <xdr:cNvCxnSpPr/>
      </xdr:nvCxnSpPr>
      <xdr:spPr>
        <a:xfrm flipV="1">
          <a:off x="9429115" y="9290050"/>
          <a:ext cx="0" cy="12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B51311D3-AFB3-4108-A1ED-738C46612B6A}"/>
            </a:ext>
          </a:extLst>
        </xdr:cNvPr>
        <xdr:cNvSpPr txBox="1"/>
      </xdr:nvSpPr>
      <xdr:spPr>
        <a:xfrm>
          <a:off x="9467850"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F9EFF390-F9FD-4C82-BBF7-A7864714302A}"/>
            </a:ext>
          </a:extLst>
        </xdr:cNvPr>
        <xdr:cNvCxnSpPr/>
      </xdr:nvCxnSpPr>
      <xdr:spPr>
        <a:xfrm>
          <a:off x="9359900" y="1054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41A0B013-666D-411E-B125-F72EE37838DC}"/>
            </a:ext>
          </a:extLst>
        </xdr:cNvPr>
        <xdr:cNvSpPr txBox="1"/>
      </xdr:nvSpPr>
      <xdr:spPr>
        <a:xfrm>
          <a:off x="9467850" y="907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F4112BDB-E378-4CDF-AE4D-9B8B611FB05D}"/>
            </a:ext>
          </a:extLst>
        </xdr:cNvPr>
        <xdr:cNvCxnSpPr/>
      </xdr:nvCxnSpPr>
      <xdr:spPr>
        <a:xfrm>
          <a:off x="935990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4BD19B44-07DE-4E7E-A02A-D5F842B7283A}"/>
            </a:ext>
          </a:extLst>
        </xdr:cNvPr>
        <xdr:cNvSpPr txBox="1"/>
      </xdr:nvSpPr>
      <xdr:spPr>
        <a:xfrm>
          <a:off x="9467850" y="10121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9BD7DFF6-37CD-4EBA-9D1D-E34AF0FEC3ED}"/>
            </a:ext>
          </a:extLst>
        </xdr:cNvPr>
        <xdr:cNvSpPr/>
      </xdr:nvSpPr>
      <xdr:spPr>
        <a:xfrm>
          <a:off x="9398000" y="10264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45DB8252-D984-40A3-AF0E-2D72AF911B9A}"/>
            </a:ext>
          </a:extLst>
        </xdr:cNvPr>
        <xdr:cNvSpPr/>
      </xdr:nvSpPr>
      <xdr:spPr>
        <a:xfrm>
          <a:off x="8636000" y="1027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9E6F1A2C-B457-4E10-AD04-95F9A4C41303}"/>
            </a:ext>
          </a:extLst>
        </xdr:cNvPr>
        <xdr:cNvSpPr/>
      </xdr:nvSpPr>
      <xdr:spPr>
        <a:xfrm>
          <a:off x="7842250" y="10256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8F5FC0D9-0347-41A6-AF13-59E29557B203}"/>
            </a:ext>
          </a:extLst>
        </xdr:cNvPr>
        <xdr:cNvSpPr/>
      </xdr:nvSpPr>
      <xdr:spPr>
        <a:xfrm>
          <a:off x="7029450" y="1027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FB553907-A968-466D-A592-DD7FE5105011}"/>
            </a:ext>
          </a:extLst>
        </xdr:cNvPr>
        <xdr:cNvSpPr/>
      </xdr:nvSpPr>
      <xdr:spPr>
        <a:xfrm>
          <a:off x="62357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AE886BE-DE43-407E-9E06-058ACB055D2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35F4B8-B8E3-440B-9C27-377ACD64F70B}"/>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899F8AE-3FC9-4003-9947-2554715D7C8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96DB7BD-4299-48BC-829B-4D23A60A2AC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A6FE83C-EE5E-44C7-9926-2CB666CD9C7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10CBBF09-B656-4957-B6C1-E361882496C2}"/>
            </a:ext>
          </a:extLst>
        </xdr:cNvPr>
        <xdr:cNvSpPr/>
      </xdr:nvSpPr>
      <xdr:spPr>
        <a:xfrm>
          <a:off x="9398000" y="10429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46" name="【体育館・プール】&#10;一人当たり面積該当値テキスト">
          <a:extLst>
            <a:ext uri="{FF2B5EF4-FFF2-40B4-BE49-F238E27FC236}">
              <a16:creationId xmlns:a16="http://schemas.microsoft.com/office/drawing/2014/main" id="{57A08604-238F-44ED-828F-EEABC907ECFE}"/>
            </a:ext>
          </a:extLst>
        </xdr:cNvPr>
        <xdr:cNvSpPr txBox="1"/>
      </xdr:nvSpPr>
      <xdr:spPr>
        <a:xfrm>
          <a:off x="9467850"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7" name="楕円 246">
          <a:extLst>
            <a:ext uri="{FF2B5EF4-FFF2-40B4-BE49-F238E27FC236}">
              <a16:creationId xmlns:a16="http://schemas.microsoft.com/office/drawing/2014/main" id="{DBDC3662-ACEA-43F3-B87B-02827F654C50}"/>
            </a:ext>
          </a:extLst>
        </xdr:cNvPr>
        <xdr:cNvSpPr/>
      </xdr:nvSpPr>
      <xdr:spPr>
        <a:xfrm>
          <a:off x="86360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72390</xdr:rowOff>
    </xdr:to>
    <xdr:cxnSp macro="">
      <xdr:nvCxnSpPr>
        <xdr:cNvPr id="248" name="直線コネクタ 247">
          <a:extLst>
            <a:ext uri="{FF2B5EF4-FFF2-40B4-BE49-F238E27FC236}">
              <a16:creationId xmlns:a16="http://schemas.microsoft.com/office/drawing/2014/main" id="{91BDAC59-9336-4F7D-BE6C-0DD7B943FD73}"/>
            </a:ext>
          </a:extLst>
        </xdr:cNvPr>
        <xdr:cNvCxnSpPr/>
      </xdr:nvCxnSpPr>
      <xdr:spPr>
        <a:xfrm>
          <a:off x="8686800" y="104800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49" name="楕円 248">
          <a:extLst>
            <a:ext uri="{FF2B5EF4-FFF2-40B4-BE49-F238E27FC236}">
              <a16:creationId xmlns:a16="http://schemas.microsoft.com/office/drawing/2014/main" id="{4C24A482-E98E-42F1-A06D-4F747C3FF8F7}"/>
            </a:ext>
          </a:extLst>
        </xdr:cNvPr>
        <xdr:cNvSpPr/>
      </xdr:nvSpPr>
      <xdr:spPr>
        <a:xfrm>
          <a:off x="7842250" y="10429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72390</xdr:rowOff>
    </xdr:to>
    <xdr:cxnSp macro="">
      <xdr:nvCxnSpPr>
        <xdr:cNvPr id="250" name="直線コネクタ 249">
          <a:extLst>
            <a:ext uri="{FF2B5EF4-FFF2-40B4-BE49-F238E27FC236}">
              <a16:creationId xmlns:a16="http://schemas.microsoft.com/office/drawing/2014/main" id="{3D8BF74F-2715-4B3C-9847-AAE8EFAEA4B8}"/>
            </a:ext>
          </a:extLst>
        </xdr:cNvPr>
        <xdr:cNvCxnSpPr/>
      </xdr:nvCxnSpPr>
      <xdr:spPr>
        <a:xfrm>
          <a:off x="7886700" y="104800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1" name="楕円 250">
          <a:extLst>
            <a:ext uri="{FF2B5EF4-FFF2-40B4-BE49-F238E27FC236}">
              <a16:creationId xmlns:a16="http://schemas.microsoft.com/office/drawing/2014/main" id="{AD8772C6-C530-415A-B501-770A0566EAA2}"/>
            </a:ext>
          </a:extLst>
        </xdr:cNvPr>
        <xdr:cNvSpPr/>
      </xdr:nvSpPr>
      <xdr:spPr>
        <a:xfrm>
          <a:off x="702945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72390</xdr:rowOff>
    </xdr:to>
    <xdr:cxnSp macro="">
      <xdr:nvCxnSpPr>
        <xdr:cNvPr id="252" name="直線コネクタ 251">
          <a:extLst>
            <a:ext uri="{FF2B5EF4-FFF2-40B4-BE49-F238E27FC236}">
              <a16:creationId xmlns:a16="http://schemas.microsoft.com/office/drawing/2014/main" id="{105FED05-E04A-4EAE-91DF-E39211B573F0}"/>
            </a:ext>
          </a:extLst>
        </xdr:cNvPr>
        <xdr:cNvCxnSpPr/>
      </xdr:nvCxnSpPr>
      <xdr:spPr>
        <a:xfrm>
          <a:off x="7080250" y="104800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3" name="楕円 252">
          <a:extLst>
            <a:ext uri="{FF2B5EF4-FFF2-40B4-BE49-F238E27FC236}">
              <a16:creationId xmlns:a16="http://schemas.microsoft.com/office/drawing/2014/main" id="{D96DA781-4599-4D67-B267-34CB65B5148D}"/>
            </a:ext>
          </a:extLst>
        </xdr:cNvPr>
        <xdr:cNvSpPr/>
      </xdr:nvSpPr>
      <xdr:spPr>
        <a:xfrm>
          <a:off x="62357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72390</xdr:rowOff>
    </xdr:to>
    <xdr:cxnSp macro="">
      <xdr:nvCxnSpPr>
        <xdr:cNvPr id="254" name="直線コネクタ 253">
          <a:extLst>
            <a:ext uri="{FF2B5EF4-FFF2-40B4-BE49-F238E27FC236}">
              <a16:creationId xmlns:a16="http://schemas.microsoft.com/office/drawing/2014/main" id="{D8EEC9B8-D939-44FC-A23D-E1D02E4028B1}"/>
            </a:ext>
          </a:extLst>
        </xdr:cNvPr>
        <xdr:cNvCxnSpPr/>
      </xdr:nvCxnSpPr>
      <xdr:spPr>
        <a:xfrm>
          <a:off x="6286500" y="104800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F22B613F-27AD-456D-9585-24C100F7F8B2}"/>
            </a:ext>
          </a:extLst>
        </xdr:cNvPr>
        <xdr:cNvSpPr txBox="1"/>
      </xdr:nvSpPr>
      <xdr:spPr>
        <a:xfrm>
          <a:off x="8458277" y="1006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D43105C9-A3CB-4F34-B79E-34BA42D0D136}"/>
            </a:ext>
          </a:extLst>
        </xdr:cNvPr>
        <xdr:cNvSpPr txBox="1"/>
      </xdr:nvSpPr>
      <xdr:spPr>
        <a:xfrm>
          <a:off x="7677227" y="1004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75595381-E76C-4963-96B8-F74449110315}"/>
            </a:ext>
          </a:extLst>
        </xdr:cNvPr>
        <xdr:cNvSpPr txBox="1"/>
      </xdr:nvSpPr>
      <xdr:spPr>
        <a:xfrm>
          <a:off x="6864427" y="1005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8BC99248-AE65-4CF2-A3A2-58FE5E721D6C}"/>
            </a:ext>
          </a:extLst>
        </xdr:cNvPr>
        <xdr:cNvSpPr txBox="1"/>
      </xdr:nvSpPr>
      <xdr:spPr>
        <a:xfrm>
          <a:off x="607067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59" name="n_1mainValue【体育館・プール】&#10;一人当たり面積">
          <a:extLst>
            <a:ext uri="{FF2B5EF4-FFF2-40B4-BE49-F238E27FC236}">
              <a16:creationId xmlns:a16="http://schemas.microsoft.com/office/drawing/2014/main" id="{ABCCAFAE-7B29-4A98-8D82-F00B08D61DA8}"/>
            </a:ext>
          </a:extLst>
        </xdr:cNvPr>
        <xdr:cNvSpPr txBox="1"/>
      </xdr:nvSpPr>
      <xdr:spPr>
        <a:xfrm>
          <a:off x="84582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0" name="n_2mainValue【体育館・プール】&#10;一人当たり面積">
          <a:extLst>
            <a:ext uri="{FF2B5EF4-FFF2-40B4-BE49-F238E27FC236}">
              <a16:creationId xmlns:a16="http://schemas.microsoft.com/office/drawing/2014/main" id="{27AED2B0-784A-439B-ABAF-C0BBD064052F}"/>
            </a:ext>
          </a:extLst>
        </xdr:cNvPr>
        <xdr:cNvSpPr txBox="1"/>
      </xdr:nvSpPr>
      <xdr:spPr>
        <a:xfrm>
          <a:off x="76772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114317</xdr:rowOff>
    </xdr:from>
    <xdr:ext cx="469744" cy="259045"/>
    <xdr:sp macro="" textlink="">
      <xdr:nvSpPr>
        <xdr:cNvPr id="261" name="n_3mainValue【体育館・プール】&#10;一人当たり面積">
          <a:extLst>
            <a:ext uri="{FF2B5EF4-FFF2-40B4-BE49-F238E27FC236}">
              <a16:creationId xmlns:a16="http://schemas.microsoft.com/office/drawing/2014/main" id="{8EECC962-429D-46F1-A322-A7DE15E55915}"/>
            </a:ext>
          </a:extLst>
        </xdr:cNvPr>
        <xdr:cNvSpPr txBox="1"/>
      </xdr:nvSpPr>
      <xdr:spPr>
        <a:xfrm>
          <a:off x="6864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114317</xdr:rowOff>
    </xdr:from>
    <xdr:ext cx="469744" cy="259045"/>
    <xdr:sp macro="" textlink="">
      <xdr:nvSpPr>
        <xdr:cNvPr id="262" name="n_4mainValue【体育館・プール】&#10;一人当たり面積">
          <a:extLst>
            <a:ext uri="{FF2B5EF4-FFF2-40B4-BE49-F238E27FC236}">
              <a16:creationId xmlns:a16="http://schemas.microsoft.com/office/drawing/2014/main" id="{06D92100-B196-499A-B230-D00060669161}"/>
            </a:ext>
          </a:extLst>
        </xdr:cNvPr>
        <xdr:cNvSpPr txBox="1"/>
      </xdr:nvSpPr>
      <xdr:spPr>
        <a:xfrm>
          <a:off x="60706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4DD8F2F-AF9F-4DA6-8BAA-18CA717F2AE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FC1738C-D4BD-4CF1-8B2A-E5D3FBA234C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1DE5B57-772C-463C-9460-A6C825D4454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873F835-2D6B-4BF0-9296-47A0CFA1EB3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BA7F737-1791-426B-8846-CEDA3D2B6FD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E27ACDF-C150-41B3-9BF9-7FA92986693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9535E6D-5BF5-483B-851B-EC349A09E91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9AAA5AB-968E-4087-B82C-F9BC936D621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D5B11F7-E34D-4BC7-BACA-C93BB4E453C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931CDD2-7218-4970-9C3F-2678B14BFD8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3717630-3130-42CD-99B6-33257D51E385}"/>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CAFFB70-B08B-4A0A-9729-74153F150B71}"/>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8B2827F9-AFCF-4BB1-BA10-7DF980B86F5F}"/>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043A010-5103-4D7A-AA6E-9B67940B368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ED96606-9198-4048-B162-87B9A932BF5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6B18434-1B6A-47B6-916E-381E7967B41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F42112A-847B-4ECC-AD28-AF9026087ACC}"/>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92D180A-6EDD-4E26-9CB7-271D7051F897}"/>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ADE5A9D-5978-4DB6-978B-7A949538DF03}"/>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AC12D5CC-6C1E-40F4-A800-71B1E8046123}"/>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7605C02-DBF3-46D6-B6FF-B713B0BD8C5B}"/>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6CDA55F-947B-4FC4-9DC9-392E1E1F21D5}"/>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5E18002-206A-46B4-B3D1-242A7B0FB65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EA0E6B9B-AC0F-4B7F-AA9C-0E6162ACFFC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C20BAB6F-57B5-4704-9F2D-731D773DD0D5}"/>
            </a:ext>
          </a:extLst>
        </xdr:cNvPr>
        <xdr:cNvCxnSpPr/>
      </xdr:nvCxnSpPr>
      <xdr:spPr>
        <a:xfrm flipV="1">
          <a:off x="4177665" y="12810489"/>
          <a:ext cx="0" cy="1313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BB325CFC-7F40-42DF-BF7E-CE6140C4EBB2}"/>
            </a:ext>
          </a:extLst>
        </xdr:cNvPr>
        <xdr:cNvSpPr txBox="1"/>
      </xdr:nvSpPr>
      <xdr:spPr>
        <a:xfrm>
          <a:off x="4216400"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16707E69-9F4C-431A-B476-982432ACD336}"/>
            </a:ext>
          </a:extLst>
        </xdr:cNvPr>
        <xdr:cNvCxnSpPr/>
      </xdr:nvCxnSpPr>
      <xdr:spPr>
        <a:xfrm>
          <a:off x="4108450" y="14123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FAFE0B2-3783-46B7-8BC7-9FEB25BF340B}"/>
            </a:ext>
          </a:extLst>
        </xdr:cNvPr>
        <xdr:cNvSpPr txBox="1"/>
      </xdr:nvSpPr>
      <xdr:spPr>
        <a:xfrm>
          <a:off x="4216400" y="1259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9C06F92D-0312-434E-A4F4-423719EA58A0}"/>
            </a:ext>
          </a:extLst>
        </xdr:cNvPr>
        <xdr:cNvCxnSpPr/>
      </xdr:nvCxnSpPr>
      <xdr:spPr>
        <a:xfrm>
          <a:off x="41084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2AA8967-5711-4424-9252-C020E2D6EE9D}"/>
            </a:ext>
          </a:extLst>
        </xdr:cNvPr>
        <xdr:cNvSpPr txBox="1"/>
      </xdr:nvSpPr>
      <xdr:spPr>
        <a:xfrm>
          <a:off x="421640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C8B8A516-3BD3-4BD9-9C3C-A568D195C24A}"/>
            </a:ext>
          </a:extLst>
        </xdr:cNvPr>
        <xdr:cNvSpPr/>
      </xdr:nvSpPr>
      <xdr:spPr>
        <a:xfrm>
          <a:off x="4127500" y="13511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85C5A1EB-A86D-45B5-AA24-DE39498D1FF8}"/>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EA6D3561-C7D6-46D8-BA2B-9957C58F2B5C}"/>
            </a:ext>
          </a:extLst>
        </xdr:cNvPr>
        <xdr:cNvSpPr/>
      </xdr:nvSpPr>
      <xdr:spPr>
        <a:xfrm>
          <a:off x="257175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A95D3488-08C1-43DC-8476-EFF280A4BA32}"/>
            </a:ext>
          </a:extLst>
        </xdr:cNvPr>
        <xdr:cNvSpPr/>
      </xdr:nvSpPr>
      <xdr:spPr>
        <a:xfrm>
          <a:off x="1778000" y="1348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7CE6DBFD-C506-4001-9F5B-44EECD52AD38}"/>
            </a:ext>
          </a:extLst>
        </xdr:cNvPr>
        <xdr:cNvSpPr/>
      </xdr:nvSpPr>
      <xdr:spPr>
        <a:xfrm>
          <a:off x="984250" y="13454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D96FDE3-FF53-4E5E-B05A-13FBC6697BC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1B53468-2B94-454A-AAAB-428F8D42810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C72E28E-5751-4660-A201-091C2CFBE7A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FD7DAC9-6E6F-42D8-8D86-96DF6448841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08CE352-3110-4C96-9985-E2A1BA671B14}"/>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3" name="楕円 302">
          <a:extLst>
            <a:ext uri="{FF2B5EF4-FFF2-40B4-BE49-F238E27FC236}">
              <a16:creationId xmlns:a16="http://schemas.microsoft.com/office/drawing/2014/main" id="{83D0651C-739F-4C00-80AB-17C7172C2DE6}"/>
            </a:ext>
          </a:extLst>
        </xdr:cNvPr>
        <xdr:cNvSpPr/>
      </xdr:nvSpPr>
      <xdr:spPr>
        <a:xfrm>
          <a:off x="4127500" y="135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158132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489CA7C-E100-4CD0-8115-B6378D3F30A3}"/>
            </a:ext>
          </a:extLst>
        </xdr:cNvPr>
        <xdr:cNvSpPr txBox="1"/>
      </xdr:nvSpPr>
      <xdr:spPr>
        <a:xfrm>
          <a:off x="42164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61595</xdr:rowOff>
    </xdr:from>
    <xdr:to>
      <xdr:col>20</xdr:col>
      <xdr:colOff>38100</xdr:colOff>
      <xdr:row>82</xdr:row>
      <xdr:rowOff>163195</xdr:rowOff>
    </xdr:to>
    <xdr:sp macro="" textlink="">
      <xdr:nvSpPr>
        <xdr:cNvPr id="305" name="楕円 304">
          <a:extLst>
            <a:ext uri="{FF2B5EF4-FFF2-40B4-BE49-F238E27FC236}">
              <a16:creationId xmlns:a16="http://schemas.microsoft.com/office/drawing/2014/main" id="{ADBF2AAB-268A-4836-A938-A78A8548C392}"/>
            </a:ext>
          </a:extLst>
        </xdr:cNvPr>
        <xdr:cNvSpPr/>
      </xdr:nvSpPr>
      <xdr:spPr>
        <a:xfrm>
          <a:off x="3384550" y="136061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112395</xdr:rowOff>
    </xdr:to>
    <xdr:cxnSp macro="">
      <xdr:nvCxnSpPr>
        <xdr:cNvPr id="306" name="直線コネクタ 305">
          <a:extLst>
            <a:ext uri="{FF2B5EF4-FFF2-40B4-BE49-F238E27FC236}">
              <a16:creationId xmlns:a16="http://schemas.microsoft.com/office/drawing/2014/main" id="{EE0C38FD-6C09-423F-9599-4AFC226ECB17}"/>
            </a:ext>
          </a:extLst>
        </xdr:cNvPr>
        <xdr:cNvCxnSpPr/>
      </xdr:nvCxnSpPr>
      <xdr:spPr>
        <a:xfrm flipV="1">
          <a:off x="3429000" y="13603605"/>
          <a:ext cx="7493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7" name="楕円 306">
          <a:extLst>
            <a:ext uri="{FF2B5EF4-FFF2-40B4-BE49-F238E27FC236}">
              <a16:creationId xmlns:a16="http://schemas.microsoft.com/office/drawing/2014/main" id="{1AA67E0F-48D9-4FAD-9203-70438B37F48A}"/>
            </a:ext>
          </a:extLst>
        </xdr:cNvPr>
        <xdr:cNvSpPr/>
      </xdr:nvSpPr>
      <xdr:spPr>
        <a:xfrm>
          <a:off x="257175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112395</xdr:rowOff>
    </xdr:to>
    <xdr:cxnSp macro="">
      <xdr:nvCxnSpPr>
        <xdr:cNvPr id="308" name="直線コネクタ 307">
          <a:extLst>
            <a:ext uri="{FF2B5EF4-FFF2-40B4-BE49-F238E27FC236}">
              <a16:creationId xmlns:a16="http://schemas.microsoft.com/office/drawing/2014/main" id="{15532AA1-ECD9-4ECC-AD4A-97D0732CFBBD}"/>
            </a:ext>
          </a:extLst>
        </xdr:cNvPr>
        <xdr:cNvCxnSpPr/>
      </xdr:nvCxnSpPr>
      <xdr:spPr>
        <a:xfrm>
          <a:off x="2622550" y="13616939"/>
          <a:ext cx="8064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309" name="楕円 308">
          <a:extLst>
            <a:ext uri="{FF2B5EF4-FFF2-40B4-BE49-F238E27FC236}">
              <a16:creationId xmlns:a16="http://schemas.microsoft.com/office/drawing/2014/main" id="{43ADB77D-6694-476F-B5BE-F5D30D03DCDD}"/>
            </a:ext>
          </a:extLst>
        </xdr:cNvPr>
        <xdr:cNvSpPr/>
      </xdr:nvSpPr>
      <xdr:spPr>
        <a:xfrm>
          <a:off x="17780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72389</xdr:rowOff>
    </xdr:to>
    <xdr:cxnSp macro="">
      <xdr:nvCxnSpPr>
        <xdr:cNvPr id="310" name="直線コネクタ 309">
          <a:extLst>
            <a:ext uri="{FF2B5EF4-FFF2-40B4-BE49-F238E27FC236}">
              <a16:creationId xmlns:a16="http://schemas.microsoft.com/office/drawing/2014/main" id="{7799DCCB-F998-4D16-A84F-431D4FDB9E5A}"/>
            </a:ext>
          </a:extLst>
        </xdr:cNvPr>
        <xdr:cNvCxnSpPr/>
      </xdr:nvCxnSpPr>
      <xdr:spPr>
        <a:xfrm>
          <a:off x="1828800" y="13594080"/>
          <a:ext cx="7937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135889</xdr:rowOff>
    </xdr:from>
    <xdr:to>
      <xdr:col>6</xdr:col>
      <xdr:colOff>38100</xdr:colOff>
      <xdr:row>82</xdr:row>
      <xdr:rowOff>66039</xdr:rowOff>
    </xdr:to>
    <xdr:sp macro="" textlink="">
      <xdr:nvSpPr>
        <xdr:cNvPr id="311" name="楕円 310">
          <a:extLst>
            <a:ext uri="{FF2B5EF4-FFF2-40B4-BE49-F238E27FC236}">
              <a16:creationId xmlns:a16="http://schemas.microsoft.com/office/drawing/2014/main" id="{3F80DECD-753D-4611-9281-408845B303DA}"/>
            </a:ext>
          </a:extLst>
        </xdr:cNvPr>
        <xdr:cNvSpPr/>
      </xdr:nvSpPr>
      <xdr:spPr>
        <a:xfrm>
          <a:off x="984250" y="135153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49530</xdr:rowOff>
    </xdr:to>
    <xdr:cxnSp macro="">
      <xdr:nvCxnSpPr>
        <xdr:cNvPr id="312" name="直線コネクタ 311">
          <a:extLst>
            <a:ext uri="{FF2B5EF4-FFF2-40B4-BE49-F238E27FC236}">
              <a16:creationId xmlns:a16="http://schemas.microsoft.com/office/drawing/2014/main" id="{79460444-2911-4C05-97D6-C6110099FC66}"/>
            </a:ext>
          </a:extLst>
        </xdr:cNvPr>
        <xdr:cNvCxnSpPr/>
      </xdr:nvCxnSpPr>
      <xdr:spPr>
        <a:xfrm>
          <a:off x="1028700" y="13559789"/>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70D6241F-BCB0-44AE-A8CF-42C5D2437BB2}"/>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48A0711F-1D0E-4661-AD3D-BEBD1ABD724C}"/>
            </a:ext>
          </a:extLst>
        </xdr:cNvPr>
        <xdr:cNvSpPr txBox="1"/>
      </xdr:nvSpPr>
      <xdr:spPr>
        <a:xfrm>
          <a:off x="243904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18A11567-AF4F-4D71-B473-068EB6186126}"/>
            </a:ext>
          </a:extLst>
        </xdr:cNvPr>
        <xdr:cNvSpPr txBox="1"/>
      </xdr:nvSpPr>
      <xdr:spPr>
        <a:xfrm>
          <a:off x="164529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8BEEBF66-882A-4655-A506-91C58406D251}"/>
            </a:ext>
          </a:extLst>
        </xdr:cNvPr>
        <xdr:cNvSpPr txBox="1"/>
      </xdr:nvSpPr>
      <xdr:spPr>
        <a:xfrm>
          <a:off x="8515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154322</xdr:rowOff>
    </xdr:from>
    <xdr:ext cx="405111" cy="259045"/>
    <xdr:sp macro="" textlink="">
      <xdr:nvSpPr>
        <xdr:cNvPr id="317" name="n_1mainValue【福祉施設】&#10;有形固定資産減価償却率">
          <a:extLst>
            <a:ext uri="{FF2B5EF4-FFF2-40B4-BE49-F238E27FC236}">
              <a16:creationId xmlns:a16="http://schemas.microsoft.com/office/drawing/2014/main" id="{27704DC1-6177-42EE-AC29-A9ECA7FD3A92}"/>
            </a:ext>
          </a:extLst>
        </xdr:cNvPr>
        <xdr:cNvSpPr txBox="1"/>
      </xdr:nvSpPr>
      <xdr:spPr>
        <a:xfrm>
          <a:off x="3239144" y="1369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18" name="n_2mainValue【福祉施設】&#10;有形固定資産減価償却率">
          <a:extLst>
            <a:ext uri="{FF2B5EF4-FFF2-40B4-BE49-F238E27FC236}">
              <a16:creationId xmlns:a16="http://schemas.microsoft.com/office/drawing/2014/main" id="{D50AC3CB-9192-4B4E-85CF-125D4A590018}"/>
            </a:ext>
          </a:extLst>
        </xdr:cNvPr>
        <xdr:cNvSpPr txBox="1"/>
      </xdr:nvSpPr>
      <xdr:spPr>
        <a:xfrm>
          <a:off x="24390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9" name="n_3mainValue【福祉施設】&#10;有形固定資産減価償却率">
          <a:extLst>
            <a:ext uri="{FF2B5EF4-FFF2-40B4-BE49-F238E27FC236}">
              <a16:creationId xmlns:a16="http://schemas.microsoft.com/office/drawing/2014/main" id="{B5D25AEA-2DD2-4680-8FE1-F0E5D099AC3B}"/>
            </a:ext>
          </a:extLst>
        </xdr:cNvPr>
        <xdr:cNvSpPr txBox="1"/>
      </xdr:nvSpPr>
      <xdr:spPr>
        <a:xfrm>
          <a:off x="164529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57166</xdr:rowOff>
    </xdr:from>
    <xdr:ext cx="405111" cy="259045"/>
    <xdr:sp macro="" textlink="">
      <xdr:nvSpPr>
        <xdr:cNvPr id="320" name="n_4mainValue【福祉施設】&#10;有形固定資産減価償却率">
          <a:extLst>
            <a:ext uri="{FF2B5EF4-FFF2-40B4-BE49-F238E27FC236}">
              <a16:creationId xmlns:a16="http://schemas.microsoft.com/office/drawing/2014/main" id="{DB4C8E63-FCB1-4061-B4C8-6F9A3EE9E43A}"/>
            </a:ext>
          </a:extLst>
        </xdr:cNvPr>
        <xdr:cNvSpPr txBox="1"/>
      </xdr:nvSpPr>
      <xdr:spPr>
        <a:xfrm>
          <a:off x="8515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BDF041E-F285-4EEA-A00E-C17A70A402DD}"/>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E9C450F-77F0-429A-8BBA-2C605C7B1B8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828211E-3067-4280-842B-D165E5865517}"/>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455B1F8-CDAD-495C-B5C8-08F290A82D0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1D52BC3-43F2-4202-A273-30A55DEFD9E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807EB68-515A-48BE-B88C-89D27D687719}"/>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7FD9935-E5A2-4180-B6E3-96DC0152E1F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0A5D8F4-7882-4DA7-B3B0-5B187E78533C}"/>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B580F54-6864-4CEB-95EE-9B8D4A5B98C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F16C116-FEBB-4D32-9D28-C93E28652CE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607FB80-B28E-41C4-8715-43A76CB3448F}"/>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52B97C26-3952-443D-8542-F3F1B44FD9BC}"/>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39BEB4F-C11A-4E04-AEA1-2B91CCA88A1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AAB736E-54A1-48D0-91F2-53DAA09A32A9}"/>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8770EAED-5F77-4874-8215-FB91DC22079E}"/>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8E16110-3F8B-4452-9439-256FCC718626}"/>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C678034-650D-43AB-A16E-90663BA43126}"/>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5EE3B271-515E-4E0E-AB73-2FF8F6DFEFE6}"/>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B940ED53-51AD-4BDF-A111-DBDDD9E546E6}"/>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39EC803D-9F1D-4B2A-958C-B2A3D8EB2064}"/>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F18DE44-AF43-4B18-9B2B-0CC9882575BA}"/>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C9B5F731-485F-4487-94E9-B1A8820B8031}"/>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CFB1D5A-AA3E-4D53-8540-6C515CCED49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7C0F684-5C84-4BCE-A1BD-D747545C2A8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DCBF5DC-0880-4592-B015-032E5438F87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A22E7DB1-4185-4438-BE19-0199BA9C744D}"/>
            </a:ext>
          </a:extLst>
        </xdr:cNvPr>
        <xdr:cNvCxnSpPr/>
      </xdr:nvCxnSpPr>
      <xdr:spPr>
        <a:xfrm flipV="1">
          <a:off x="9429115" y="12965793"/>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09FD1AEB-4F73-416F-B0DE-03F27F35F844}"/>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CD047009-3D17-4E4D-9FAA-52C4EB6547D3}"/>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04780229-C654-4354-882B-C90E4BA2D2AF}"/>
            </a:ext>
          </a:extLst>
        </xdr:cNvPr>
        <xdr:cNvSpPr txBox="1"/>
      </xdr:nvSpPr>
      <xdr:spPr>
        <a:xfrm>
          <a:off x="9467850" y="127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70BA93C7-26C0-41CE-825D-4C22CD25DE81}"/>
            </a:ext>
          </a:extLst>
        </xdr:cNvPr>
        <xdr:cNvCxnSpPr/>
      </xdr:nvCxnSpPr>
      <xdr:spPr>
        <a:xfrm>
          <a:off x="9359900" y="129657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8C46295B-3BF5-4EB1-BB51-A339B26046BE}"/>
            </a:ext>
          </a:extLst>
        </xdr:cNvPr>
        <xdr:cNvSpPr txBox="1"/>
      </xdr:nvSpPr>
      <xdr:spPr>
        <a:xfrm>
          <a:off x="9467850" y="1367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923F454C-0A6C-4CBB-94BE-A0B3CE8133A6}"/>
            </a:ext>
          </a:extLst>
        </xdr:cNvPr>
        <xdr:cNvSpPr/>
      </xdr:nvSpPr>
      <xdr:spPr>
        <a:xfrm>
          <a:off x="939800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3468A0DD-CAE0-4476-ABA2-4D2AE92B8E42}"/>
            </a:ext>
          </a:extLst>
        </xdr:cNvPr>
        <xdr:cNvSpPr/>
      </xdr:nvSpPr>
      <xdr:spPr>
        <a:xfrm>
          <a:off x="86360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CAB9752F-50B6-42DD-B806-312C0C7693D3}"/>
            </a:ext>
          </a:extLst>
        </xdr:cNvPr>
        <xdr:cNvSpPr/>
      </xdr:nvSpPr>
      <xdr:spPr>
        <a:xfrm>
          <a:off x="78422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76774EDC-F328-4000-87CB-6DDAC6D4C009}"/>
            </a:ext>
          </a:extLst>
        </xdr:cNvPr>
        <xdr:cNvSpPr/>
      </xdr:nvSpPr>
      <xdr:spPr>
        <a:xfrm>
          <a:off x="702945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5052C638-336A-4D17-9B53-D6539778E17A}"/>
            </a:ext>
          </a:extLst>
        </xdr:cNvPr>
        <xdr:cNvSpPr/>
      </xdr:nvSpPr>
      <xdr:spPr>
        <a:xfrm>
          <a:off x="6235700" y="13862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C1B953E-18AF-4813-9B51-F210B771B9F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82C932-0642-4F17-976D-2EDF7D7C5E08}"/>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7B7DBA-1EC6-4C79-AA86-006DDB1A459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D8F4F9-CF2C-4CF9-8BA5-D48A05FA8C6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94E38E7-F154-47AA-A367-D1DBA191412B}"/>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71664</xdr:rowOff>
    </xdr:from>
    <xdr:to>
      <xdr:col>55</xdr:col>
      <xdr:colOff>50800</xdr:colOff>
      <xdr:row>86</xdr:row>
      <xdr:rowOff>1814</xdr:rowOff>
    </xdr:to>
    <xdr:sp macro="" textlink="">
      <xdr:nvSpPr>
        <xdr:cNvPr id="362" name="楕円 361">
          <a:extLst>
            <a:ext uri="{FF2B5EF4-FFF2-40B4-BE49-F238E27FC236}">
              <a16:creationId xmlns:a16="http://schemas.microsoft.com/office/drawing/2014/main" id="{554A34ED-A214-4709-8EA9-EE60E4D02001}"/>
            </a:ext>
          </a:extLst>
        </xdr:cNvPr>
        <xdr:cNvSpPr/>
      </xdr:nvSpPr>
      <xdr:spPr>
        <a:xfrm>
          <a:off x="9398000" y="14111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50091</xdr:rowOff>
    </xdr:from>
    <xdr:ext cx="469744" cy="259045"/>
    <xdr:sp macro="" textlink="">
      <xdr:nvSpPr>
        <xdr:cNvPr id="363" name="【福祉施設】&#10;一人当たり面積該当値テキスト">
          <a:extLst>
            <a:ext uri="{FF2B5EF4-FFF2-40B4-BE49-F238E27FC236}">
              <a16:creationId xmlns:a16="http://schemas.microsoft.com/office/drawing/2014/main" id="{22BB323E-2D57-4CB1-BD43-5697DE34A8D8}"/>
            </a:ext>
          </a:extLst>
        </xdr:cNvPr>
        <xdr:cNvSpPr txBox="1"/>
      </xdr:nvSpPr>
      <xdr:spPr>
        <a:xfrm>
          <a:off x="9467850"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71664</xdr:rowOff>
    </xdr:from>
    <xdr:to>
      <xdr:col>50</xdr:col>
      <xdr:colOff>165100</xdr:colOff>
      <xdr:row>86</xdr:row>
      <xdr:rowOff>1814</xdr:rowOff>
    </xdr:to>
    <xdr:sp macro="" textlink="">
      <xdr:nvSpPr>
        <xdr:cNvPr id="364" name="楕円 363">
          <a:extLst>
            <a:ext uri="{FF2B5EF4-FFF2-40B4-BE49-F238E27FC236}">
              <a16:creationId xmlns:a16="http://schemas.microsoft.com/office/drawing/2014/main" id="{13231210-367C-487F-8228-8954ECEF2CBD}"/>
            </a:ext>
          </a:extLst>
        </xdr:cNvPr>
        <xdr:cNvSpPr/>
      </xdr:nvSpPr>
      <xdr:spPr>
        <a:xfrm>
          <a:off x="8636000" y="14111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122464</xdr:rowOff>
    </xdr:from>
    <xdr:to>
      <xdr:col>55</xdr:col>
      <xdr:colOff>0</xdr:colOff>
      <xdr:row>85</xdr:row>
      <xdr:rowOff>122464</xdr:rowOff>
    </xdr:to>
    <xdr:cxnSp macro="">
      <xdr:nvCxnSpPr>
        <xdr:cNvPr id="365" name="直線コネクタ 364">
          <a:extLst>
            <a:ext uri="{FF2B5EF4-FFF2-40B4-BE49-F238E27FC236}">
              <a16:creationId xmlns:a16="http://schemas.microsoft.com/office/drawing/2014/main" id="{79B7797B-5086-492D-8E27-22AEAF6E6627}"/>
            </a:ext>
          </a:extLst>
        </xdr:cNvPr>
        <xdr:cNvCxnSpPr/>
      </xdr:nvCxnSpPr>
      <xdr:spPr>
        <a:xfrm>
          <a:off x="8686800" y="1416231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123371</xdr:rowOff>
    </xdr:from>
    <xdr:to>
      <xdr:col>46</xdr:col>
      <xdr:colOff>38100</xdr:colOff>
      <xdr:row>85</xdr:row>
      <xdr:rowOff>53521</xdr:rowOff>
    </xdr:to>
    <xdr:sp macro="" textlink="">
      <xdr:nvSpPr>
        <xdr:cNvPr id="366" name="楕円 365">
          <a:extLst>
            <a:ext uri="{FF2B5EF4-FFF2-40B4-BE49-F238E27FC236}">
              <a16:creationId xmlns:a16="http://schemas.microsoft.com/office/drawing/2014/main" id="{56C71937-9B7F-455B-A795-C6B0E4447C81}"/>
            </a:ext>
          </a:extLst>
        </xdr:cNvPr>
        <xdr:cNvSpPr/>
      </xdr:nvSpPr>
      <xdr:spPr>
        <a:xfrm>
          <a:off x="7842250" y="139981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2721</xdr:rowOff>
    </xdr:from>
    <xdr:to>
      <xdr:col>50</xdr:col>
      <xdr:colOff>114300</xdr:colOff>
      <xdr:row>85</xdr:row>
      <xdr:rowOff>122464</xdr:rowOff>
    </xdr:to>
    <xdr:cxnSp macro="">
      <xdr:nvCxnSpPr>
        <xdr:cNvPr id="367" name="直線コネクタ 366">
          <a:extLst>
            <a:ext uri="{FF2B5EF4-FFF2-40B4-BE49-F238E27FC236}">
              <a16:creationId xmlns:a16="http://schemas.microsoft.com/office/drawing/2014/main" id="{33B7FCDE-6781-451C-9B92-0F4EE2DC62D1}"/>
            </a:ext>
          </a:extLst>
        </xdr:cNvPr>
        <xdr:cNvCxnSpPr/>
      </xdr:nvCxnSpPr>
      <xdr:spPr>
        <a:xfrm>
          <a:off x="7886700" y="14042571"/>
          <a:ext cx="8001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134257</xdr:rowOff>
    </xdr:from>
    <xdr:to>
      <xdr:col>41</xdr:col>
      <xdr:colOff>101600</xdr:colOff>
      <xdr:row>85</xdr:row>
      <xdr:rowOff>64407</xdr:rowOff>
    </xdr:to>
    <xdr:sp macro="" textlink="">
      <xdr:nvSpPr>
        <xdr:cNvPr id="368" name="楕円 367">
          <a:extLst>
            <a:ext uri="{FF2B5EF4-FFF2-40B4-BE49-F238E27FC236}">
              <a16:creationId xmlns:a16="http://schemas.microsoft.com/office/drawing/2014/main" id="{46E1A56A-CBD9-448B-9C88-84DBA2DD7CA5}"/>
            </a:ext>
          </a:extLst>
        </xdr:cNvPr>
        <xdr:cNvSpPr/>
      </xdr:nvSpPr>
      <xdr:spPr>
        <a:xfrm>
          <a:off x="702945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13607</xdr:rowOff>
    </xdr:to>
    <xdr:cxnSp macro="">
      <xdr:nvCxnSpPr>
        <xdr:cNvPr id="369" name="直線コネクタ 368">
          <a:extLst>
            <a:ext uri="{FF2B5EF4-FFF2-40B4-BE49-F238E27FC236}">
              <a16:creationId xmlns:a16="http://schemas.microsoft.com/office/drawing/2014/main" id="{53D0ED10-E861-4CB8-9D86-9681ECA97F58}"/>
            </a:ext>
          </a:extLst>
        </xdr:cNvPr>
        <xdr:cNvCxnSpPr/>
      </xdr:nvCxnSpPr>
      <xdr:spPr>
        <a:xfrm flipV="1">
          <a:off x="7080250" y="14042571"/>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134257</xdr:rowOff>
    </xdr:from>
    <xdr:to>
      <xdr:col>36</xdr:col>
      <xdr:colOff>165100</xdr:colOff>
      <xdr:row>85</xdr:row>
      <xdr:rowOff>64407</xdr:rowOff>
    </xdr:to>
    <xdr:sp macro="" textlink="">
      <xdr:nvSpPr>
        <xdr:cNvPr id="370" name="楕円 369">
          <a:extLst>
            <a:ext uri="{FF2B5EF4-FFF2-40B4-BE49-F238E27FC236}">
              <a16:creationId xmlns:a16="http://schemas.microsoft.com/office/drawing/2014/main" id="{3DD36A47-65BE-4F51-9B42-242081B3ED0D}"/>
            </a:ext>
          </a:extLst>
        </xdr:cNvPr>
        <xdr:cNvSpPr/>
      </xdr:nvSpPr>
      <xdr:spPr>
        <a:xfrm>
          <a:off x="623570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xdr:rowOff>
    </xdr:from>
    <xdr:to>
      <xdr:col>41</xdr:col>
      <xdr:colOff>50800</xdr:colOff>
      <xdr:row>85</xdr:row>
      <xdr:rowOff>13607</xdr:rowOff>
    </xdr:to>
    <xdr:cxnSp macro="">
      <xdr:nvCxnSpPr>
        <xdr:cNvPr id="371" name="直線コネクタ 370">
          <a:extLst>
            <a:ext uri="{FF2B5EF4-FFF2-40B4-BE49-F238E27FC236}">
              <a16:creationId xmlns:a16="http://schemas.microsoft.com/office/drawing/2014/main" id="{5A10329F-A162-4696-9033-032D5CABEFAA}"/>
            </a:ext>
          </a:extLst>
        </xdr:cNvPr>
        <xdr:cNvCxnSpPr/>
      </xdr:nvCxnSpPr>
      <xdr:spPr>
        <a:xfrm>
          <a:off x="6286500" y="140534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6B0D4CC5-F500-4DC0-9776-DB8DC2DC3E73}"/>
            </a:ext>
          </a:extLst>
        </xdr:cNvPr>
        <xdr:cNvSpPr txBox="1"/>
      </xdr:nvSpPr>
      <xdr:spPr>
        <a:xfrm>
          <a:off x="845827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42444B0E-36A7-4AD1-A4B2-888F9F80AD5C}"/>
            </a:ext>
          </a:extLst>
        </xdr:cNvPr>
        <xdr:cNvSpPr txBox="1"/>
      </xdr:nvSpPr>
      <xdr:spPr>
        <a:xfrm>
          <a:off x="7677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D4B0EF29-F6CF-410D-8B7B-7BFCA635802B}"/>
            </a:ext>
          </a:extLst>
        </xdr:cNvPr>
        <xdr:cNvSpPr txBox="1"/>
      </xdr:nvSpPr>
      <xdr:spPr>
        <a:xfrm>
          <a:off x="686442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562297DB-F482-4E7C-8327-7D1681A1563D}"/>
            </a:ext>
          </a:extLst>
        </xdr:cNvPr>
        <xdr:cNvSpPr txBox="1"/>
      </xdr:nvSpPr>
      <xdr:spPr>
        <a:xfrm>
          <a:off x="6070677" y="136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164391</xdr:rowOff>
    </xdr:from>
    <xdr:ext cx="469744" cy="259045"/>
    <xdr:sp macro="" textlink="">
      <xdr:nvSpPr>
        <xdr:cNvPr id="376" name="n_1mainValue【福祉施設】&#10;一人当たり面積">
          <a:extLst>
            <a:ext uri="{FF2B5EF4-FFF2-40B4-BE49-F238E27FC236}">
              <a16:creationId xmlns:a16="http://schemas.microsoft.com/office/drawing/2014/main" id="{67F99CB8-032E-441D-9688-C8265D4132E7}"/>
            </a:ext>
          </a:extLst>
        </xdr:cNvPr>
        <xdr:cNvSpPr txBox="1"/>
      </xdr:nvSpPr>
      <xdr:spPr>
        <a:xfrm>
          <a:off x="845827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44648</xdr:rowOff>
    </xdr:from>
    <xdr:ext cx="469744" cy="259045"/>
    <xdr:sp macro="" textlink="">
      <xdr:nvSpPr>
        <xdr:cNvPr id="377" name="n_2mainValue【福祉施設】&#10;一人当たり面積">
          <a:extLst>
            <a:ext uri="{FF2B5EF4-FFF2-40B4-BE49-F238E27FC236}">
              <a16:creationId xmlns:a16="http://schemas.microsoft.com/office/drawing/2014/main" id="{DAC16DD4-E0E2-4F31-9E40-3A21694F17EE}"/>
            </a:ext>
          </a:extLst>
        </xdr:cNvPr>
        <xdr:cNvSpPr txBox="1"/>
      </xdr:nvSpPr>
      <xdr:spPr>
        <a:xfrm>
          <a:off x="7677227" y="140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55534</xdr:rowOff>
    </xdr:from>
    <xdr:ext cx="469744" cy="259045"/>
    <xdr:sp macro="" textlink="">
      <xdr:nvSpPr>
        <xdr:cNvPr id="378" name="n_3mainValue【福祉施設】&#10;一人当たり面積">
          <a:extLst>
            <a:ext uri="{FF2B5EF4-FFF2-40B4-BE49-F238E27FC236}">
              <a16:creationId xmlns:a16="http://schemas.microsoft.com/office/drawing/2014/main" id="{525FF0A9-6556-43B3-91AB-B6DF67B77B0D}"/>
            </a:ext>
          </a:extLst>
        </xdr:cNvPr>
        <xdr:cNvSpPr txBox="1"/>
      </xdr:nvSpPr>
      <xdr:spPr>
        <a:xfrm>
          <a:off x="68644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55534</xdr:rowOff>
    </xdr:from>
    <xdr:ext cx="469744" cy="259045"/>
    <xdr:sp macro="" textlink="">
      <xdr:nvSpPr>
        <xdr:cNvPr id="379" name="n_4mainValue【福祉施設】&#10;一人当たり面積">
          <a:extLst>
            <a:ext uri="{FF2B5EF4-FFF2-40B4-BE49-F238E27FC236}">
              <a16:creationId xmlns:a16="http://schemas.microsoft.com/office/drawing/2014/main" id="{D3EB966E-B3A8-42BF-A2BE-714C0F1578C6}"/>
            </a:ext>
          </a:extLst>
        </xdr:cNvPr>
        <xdr:cNvSpPr txBox="1"/>
      </xdr:nvSpPr>
      <xdr:spPr>
        <a:xfrm>
          <a:off x="607067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B7CE535-F616-4F85-8313-218191E3970F}"/>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0144130-8729-4CD3-B690-CD22596922C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1C4B21F-7655-407F-9EBA-F8D876F4D1F5}"/>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AFB348B-178A-4CC5-BBB9-811C154421F9}"/>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458A5B1C-9AC8-4918-9F7B-C9AD66C44ED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F5E12D0-AA21-447E-AC6A-E847436CC12A}"/>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D7ACE14F-3A65-4615-BFC8-C324B5461963}"/>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2877F37B-81E9-4E90-A9C3-2D632B6D46DC}"/>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B6F8B1E-CE7F-42D3-9FA7-3A8B29D9F27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90A8A3E5-EB2E-44AE-BAB8-28603FF1414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E42353E7-A77F-4EAC-9F5B-3622464D77F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B943000-93CF-4035-B9BA-A28390C707BE}"/>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43E814C-2F39-4909-B82D-D16BEB8CEBF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127CA385-9C43-43E7-AF05-76FC89153B6F}"/>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B5808010-9A72-4676-AA51-B3162013D765}"/>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C286F19B-CAB8-4322-86F7-5DAD36C30AF7}"/>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762FD352-A3FB-47B3-8782-4B72F198635E}"/>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EDB6B80-95AA-4CCE-B648-746A88D66B44}"/>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ABFD1A8-BCB9-494A-A4EC-DEC454CFE5BE}"/>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837B2265-F128-477D-8FE4-F867432C8D75}"/>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3CC2C585-2B71-44B8-B6E0-F397D139856C}"/>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DAE97EC-3A07-4CE5-A795-0E7E91CF2DAF}"/>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63DFE4F-48AF-477E-8772-B06372418EFB}"/>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BF7025A-5C90-4596-86C7-CE1B6C9857C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6ED40B4A-4574-47B0-A995-45823C940512}"/>
            </a:ext>
          </a:extLst>
        </xdr:cNvPr>
        <xdr:cNvCxnSpPr/>
      </xdr:nvCxnSpPr>
      <xdr:spPr>
        <a:xfrm flipV="1">
          <a:off x="4177665" y="167697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417B4A47-8E52-47B7-BCF4-A0916DFD75A9}"/>
            </a:ext>
          </a:extLst>
        </xdr:cNvPr>
        <xdr:cNvSpPr txBox="1"/>
      </xdr:nvSpPr>
      <xdr:spPr>
        <a:xfrm>
          <a:off x="42164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FB40D072-B0DD-4D1C-BE91-46E19CE0C3BE}"/>
            </a:ext>
          </a:extLst>
        </xdr:cNvPr>
        <xdr:cNvCxnSpPr/>
      </xdr:nvCxnSpPr>
      <xdr:spPr>
        <a:xfrm>
          <a:off x="4108450" y="1803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CEE64A9-5122-4C86-AF06-12B01FDCE746}"/>
            </a:ext>
          </a:extLst>
        </xdr:cNvPr>
        <xdr:cNvSpPr txBox="1"/>
      </xdr:nvSpPr>
      <xdr:spPr>
        <a:xfrm>
          <a:off x="4216400" y="1654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AA6DFE4C-CB77-4477-9093-675A3C83F911}"/>
            </a:ext>
          </a:extLst>
        </xdr:cNvPr>
        <xdr:cNvCxnSpPr/>
      </xdr:nvCxnSpPr>
      <xdr:spPr>
        <a:xfrm>
          <a:off x="4108450" y="16769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AC825DAA-213B-4D01-BA84-B9A73AF7D7B0}"/>
            </a:ext>
          </a:extLst>
        </xdr:cNvPr>
        <xdr:cNvSpPr txBox="1"/>
      </xdr:nvSpPr>
      <xdr:spPr>
        <a:xfrm>
          <a:off x="4216400" y="17167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414FC859-49D3-436D-BB2F-C4A088FCB6BD}"/>
            </a:ext>
          </a:extLst>
        </xdr:cNvPr>
        <xdr:cNvSpPr/>
      </xdr:nvSpPr>
      <xdr:spPr>
        <a:xfrm>
          <a:off x="412750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64EA4178-6C2C-4A63-9354-C589F78DA6F1}"/>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09F50B1A-BCD6-45B8-A062-641821F8A514}"/>
            </a:ext>
          </a:extLst>
        </xdr:cNvPr>
        <xdr:cNvSpPr/>
      </xdr:nvSpPr>
      <xdr:spPr>
        <a:xfrm>
          <a:off x="257175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847E2E5B-2B98-4AA4-8245-8341D566EF2F}"/>
            </a:ext>
          </a:extLst>
        </xdr:cNvPr>
        <xdr:cNvSpPr/>
      </xdr:nvSpPr>
      <xdr:spPr>
        <a:xfrm>
          <a:off x="1778000" y="1713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270FFC1C-116B-4B4D-B93D-6952DE322693}"/>
            </a:ext>
          </a:extLst>
        </xdr:cNvPr>
        <xdr:cNvSpPr/>
      </xdr:nvSpPr>
      <xdr:spPr>
        <a:xfrm>
          <a:off x="984250" y="171265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81466A3-63DB-4D41-A97D-52B383743EE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533C062-3157-43B1-B87D-395DA53A19A8}"/>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2317F8F-0DFC-42A1-B57E-B02DE9D20EA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951B2F7-FB5C-4D7C-B0A7-4E2859D95BB9}"/>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CDE09FD-0A66-4EA7-97EF-A3AA615E7EDF}"/>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61595</xdr:rowOff>
    </xdr:from>
    <xdr:to>
      <xdr:col>24</xdr:col>
      <xdr:colOff>114300</xdr:colOff>
      <xdr:row>102</xdr:row>
      <xdr:rowOff>163195</xdr:rowOff>
    </xdr:to>
    <xdr:sp macro="" textlink="">
      <xdr:nvSpPr>
        <xdr:cNvPr id="420" name="楕円 419">
          <a:extLst>
            <a:ext uri="{FF2B5EF4-FFF2-40B4-BE49-F238E27FC236}">
              <a16:creationId xmlns:a16="http://schemas.microsoft.com/office/drawing/2014/main" id="{58281DC9-799E-44E5-8F67-A4FF73636242}"/>
            </a:ext>
          </a:extLst>
        </xdr:cNvPr>
        <xdr:cNvSpPr/>
      </xdr:nvSpPr>
      <xdr:spPr>
        <a:xfrm>
          <a:off x="4127500" y="169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84472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4432163-A930-4F1F-842D-890EC8759389}"/>
            </a:ext>
          </a:extLst>
        </xdr:cNvPr>
        <xdr:cNvSpPr txBox="1"/>
      </xdr:nvSpPr>
      <xdr:spPr>
        <a:xfrm>
          <a:off x="4216400"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166370</xdr:rowOff>
    </xdr:from>
    <xdr:to>
      <xdr:col>20</xdr:col>
      <xdr:colOff>38100</xdr:colOff>
      <xdr:row>102</xdr:row>
      <xdr:rowOff>96520</xdr:rowOff>
    </xdr:to>
    <xdr:sp macro="" textlink="">
      <xdr:nvSpPr>
        <xdr:cNvPr id="422" name="楕円 421">
          <a:extLst>
            <a:ext uri="{FF2B5EF4-FFF2-40B4-BE49-F238E27FC236}">
              <a16:creationId xmlns:a16="http://schemas.microsoft.com/office/drawing/2014/main" id="{912B60CD-DF82-4A4E-8D01-A1E3E09D09DB}"/>
            </a:ext>
          </a:extLst>
        </xdr:cNvPr>
        <xdr:cNvSpPr/>
      </xdr:nvSpPr>
      <xdr:spPr>
        <a:xfrm>
          <a:off x="3384550" y="16911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45720</xdr:rowOff>
    </xdr:from>
    <xdr:to>
      <xdr:col>24</xdr:col>
      <xdr:colOff>63500</xdr:colOff>
      <xdr:row>102</xdr:row>
      <xdr:rowOff>112395</xdr:rowOff>
    </xdr:to>
    <xdr:cxnSp macro="">
      <xdr:nvCxnSpPr>
        <xdr:cNvPr id="423" name="直線コネクタ 422">
          <a:extLst>
            <a:ext uri="{FF2B5EF4-FFF2-40B4-BE49-F238E27FC236}">
              <a16:creationId xmlns:a16="http://schemas.microsoft.com/office/drawing/2014/main" id="{6A4FD930-0DFA-4FA0-8FE5-5A6525F53142}"/>
            </a:ext>
          </a:extLst>
        </xdr:cNvPr>
        <xdr:cNvCxnSpPr/>
      </xdr:nvCxnSpPr>
      <xdr:spPr>
        <a:xfrm>
          <a:off x="3429000" y="16962120"/>
          <a:ext cx="7493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4" name="楕円 423">
          <a:extLst>
            <a:ext uri="{FF2B5EF4-FFF2-40B4-BE49-F238E27FC236}">
              <a16:creationId xmlns:a16="http://schemas.microsoft.com/office/drawing/2014/main" id="{E5DD488C-5601-4510-A712-1A8AF6D4C53B}"/>
            </a:ext>
          </a:extLst>
        </xdr:cNvPr>
        <xdr:cNvSpPr/>
      </xdr:nvSpPr>
      <xdr:spPr>
        <a:xfrm>
          <a:off x="2571750" y="17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45720</xdr:rowOff>
    </xdr:from>
    <xdr:to>
      <xdr:col>19</xdr:col>
      <xdr:colOff>177800</xdr:colOff>
      <xdr:row>105</xdr:row>
      <xdr:rowOff>13336</xdr:rowOff>
    </xdr:to>
    <xdr:cxnSp macro="">
      <xdr:nvCxnSpPr>
        <xdr:cNvPr id="425" name="直線コネクタ 424">
          <a:extLst>
            <a:ext uri="{FF2B5EF4-FFF2-40B4-BE49-F238E27FC236}">
              <a16:creationId xmlns:a16="http://schemas.microsoft.com/office/drawing/2014/main" id="{36C2FD8E-E150-4890-B979-A9D20CFBAEEA}"/>
            </a:ext>
          </a:extLst>
        </xdr:cNvPr>
        <xdr:cNvCxnSpPr/>
      </xdr:nvCxnSpPr>
      <xdr:spPr>
        <a:xfrm flipV="1">
          <a:off x="2622550" y="16962120"/>
          <a:ext cx="806450" cy="4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426" name="楕円 425">
          <a:extLst>
            <a:ext uri="{FF2B5EF4-FFF2-40B4-BE49-F238E27FC236}">
              <a16:creationId xmlns:a16="http://schemas.microsoft.com/office/drawing/2014/main" id="{6C178203-608D-4A4E-8CAA-748DD1F07C93}"/>
            </a:ext>
          </a:extLst>
        </xdr:cNvPr>
        <xdr:cNvSpPr/>
      </xdr:nvSpPr>
      <xdr:spPr>
        <a:xfrm>
          <a:off x="17780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13336</xdr:rowOff>
    </xdr:from>
    <xdr:to>
      <xdr:col>15</xdr:col>
      <xdr:colOff>50800</xdr:colOff>
      <xdr:row>105</xdr:row>
      <xdr:rowOff>38100</xdr:rowOff>
    </xdr:to>
    <xdr:cxnSp macro="">
      <xdr:nvCxnSpPr>
        <xdr:cNvPr id="427" name="直線コネクタ 426">
          <a:extLst>
            <a:ext uri="{FF2B5EF4-FFF2-40B4-BE49-F238E27FC236}">
              <a16:creationId xmlns:a16="http://schemas.microsoft.com/office/drawing/2014/main" id="{7C6B9D1F-9794-4BF5-A227-F91F196234A4}"/>
            </a:ext>
          </a:extLst>
        </xdr:cNvPr>
        <xdr:cNvCxnSpPr/>
      </xdr:nvCxnSpPr>
      <xdr:spPr>
        <a:xfrm flipV="1">
          <a:off x="1828800" y="17444086"/>
          <a:ext cx="7937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113030</xdr:rowOff>
    </xdr:from>
    <xdr:to>
      <xdr:col>6</xdr:col>
      <xdr:colOff>38100</xdr:colOff>
      <xdr:row>105</xdr:row>
      <xdr:rowOff>43180</xdr:rowOff>
    </xdr:to>
    <xdr:sp macro="" textlink="">
      <xdr:nvSpPr>
        <xdr:cNvPr id="428" name="楕円 427">
          <a:extLst>
            <a:ext uri="{FF2B5EF4-FFF2-40B4-BE49-F238E27FC236}">
              <a16:creationId xmlns:a16="http://schemas.microsoft.com/office/drawing/2014/main" id="{D0EEFA3C-DC84-48AD-B794-DCEE6A0C8C14}"/>
            </a:ext>
          </a:extLst>
        </xdr:cNvPr>
        <xdr:cNvSpPr/>
      </xdr:nvSpPr>
      <xdr:spPr>
        <a:xfrm>
          <a:off x="984250" y="17372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163830</xdr:rowOff>
    </xdr:from>
    <xdr:to>
      <xdr:col>10</xdr:col>
      <xdr:colOff>114300</xdr:colOff>
      <xdr:row>105</xdr:row>
      <xdr:rowOff>38100</xdr:rowOff>
    </xdr:to>
    <xdr:cxnSp macro="">
      <xdr:nvCxnSpPr>
        <xdr:cNvPr id="429" name="直線コネクタ 428">
          <a:extLst>
            <a:ext uri="{FF2B5EF4-FFF2-40B4-BE49-F238E27FC236}">
              <a16:creationId xmlns:a16="http://schemas.microsoft.com/office/drawing/2014/main" id="{20FEA3C3-B8E2-41F3-B8E9-036F7BE52EE7}"/>
            </a:ext>
          </a:extLst>
        </xdr:cNvPr>
        <xdr:cNvCxnSpPr/>
      </xdr:nvCxnSpPr>
      <xdr:spPr>
        <a:xfrm>
          <a:off x="1028700" y="1742313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916A6796-1FFE-4B8B-BF1A-3FBE2F473461}"/>
            </a:ext>
          </a:extLst>
        </xdr:cNvPr>
        <xdr:cNvSpPr txBox="1"/>
      </xdr:nvSpPr>
      <xdr:spPr>
        <a:xfrm>
          <a:off x="3239144" y="172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932B81AA-C9E7-4A84-AAE3-9CE69AAA0631}"/>
            </a:ext>
          </a:extLst>
        </xdr:cNvPr>
        <xdr:cNvSpPr txBox="1"/>
      </xdr:nvSpPr>
      <xdr:spPr>
        <a:xfrm>
          <a:off x="24390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8FD65E7A-22A2-42CB-B670-8AC58CA1BF30}"/>
            </a:ext>
          </a:extLst>
        </xdr:cNvPr>
        <xdr:cNvSpPr txBox="1"/>
      </xdr:nvSpPr>
      <xdr:spPr>
        <a:xfrm>
          <a:off x="164529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0564613A-EF72-4088-9D62-1305E391A129}"/>
            </a:ext>
          </a:extLst>
        </xdr:cNvPr>
        <xdr:cNvSpPr txBox="1"/>
      </xdr:nvSpPr>
      <xdr:spPr>
        <a:xfrm>
          <a:off x="85154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113047</xdr:rowOff>
    </xdr:from>
    <xdr:ext cx="405111" cy="259045"/>
    <xdr:sp macro="" textlink="">
      <xdr:nvSpPr>
        <xdr:cNvPr id="434" name="n_1mainValue【市民会館】&#10;有形固定資産減価償却率">
          <a:extLst>
            <a:ext uri="{FF2B5EF4-FFF2-40B4-BE49-F238E27FC236}">
              <a16:creationId xmlns:a16="http://schemas.microsoft.com/office/drawing/2014/main" id="{A01A8A52-F8D2-4885-9776-4E2C622383EB}"/>
            </a:ext>
          </a:extLst>
        </xdr:cNvPr>
        <xdr:cNvSpPr txBox="1"/>
      </xdr:nvSpPr>
      <xdr:spPr>
        <a:xfrm>
          <a:off x="3239144" y="1668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5" name="n_2mainValue【市民会館】&#10;有形固定資産減価償却率">
          <a:extLst>
            <a:ext uri="{FF2B5EF4-FFF2-40B4-BE49-F238E27FC236}">
              <a16:creationId xmlns:a16="http://schemas.microsoft.com/office/drawing/2014/main" id="{1484CC60-26BB-4973-AA62-72B351FE6BAE}"/>
            </a:ext>
          </a:extLst>
        </xdr:cNvPr>
        <xdr:cNvSpPr txBox="1"/>
      </xdr:nvSpPr>
      <xdr:spPr>
        <a:xfrm>
          <a:off x="2439044" y="1748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80027</xdr:rowOff>
    </xdr:from>
    <xdr:ext cx="405111" cy="259045"/>
    <xdr:sp macro="" textlink="">
      <xdr:nvSpPr>
        <xdr:cNvPr id="436" name="n_3mainValue【市民会館】&#10;有形固定資産減価償却率">
          <a:extLst>
            <a:ext uri="{FF2B5EF4-FFF2-40B4-BE49-F238E27FC236}">
              <a16:creationId xmlns:a16="http://schemas.microsoft.com/office/drawing/2014/main" id="{3E8E1474-A672-46DC-814A-EEF6EFF0E5AC}"/>
            </a:ext>
          </a:extLst>
        </xdr:cNvPr>
        <xdr:cNvSpPr txBox="1"/>
      </xdr:nvSpPr>
      <xdr:spPr>
        <a:xfrm>
          <a:off x="1645294" y="175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34307</xdr:rowOff>
    </xdr:from>
    <xdr:ext cx="405111" cy="259045"/>
    <xdr:sp macro="" textlink="">
      <xdr:nvSpPr>
        <xdr:cNvPr id="437" name="n_4mainValue【市民会館】&#10;有形固定資産減価償却率">
          <a:extLst>
            <a:ext uri="{FF2B5EF4-FFF2-40B4-BE49-F238E27FC236}">
              <a16:creationId xmlns:a16="http://schemas.microsoft.com/office/drawing/2014/main" id="{F498E2C7-975B-48C3-86A5-6F24F2FF6E73}"/>
            </a:ext>
          </a:extLst>
        </xdr:cNvPr>
        <xdr:cNvSpPr txBox="1"/>
      </xdr:nvSpPr>
      <xdr:spPr>
        <a:xfrm>
          <a:off x="8515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4FDBEA20-0DE8-4CD4-94A9-8DDE60BF46A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53EEDF2-A9BD-4960-B159-C3D69118DDC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2E6EE303-A4FD-4378-93FF-1BCCF2472768}"/>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CDBE155-503D-45AD-B802-0332D0B7254A}"/>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16789BC-6B76-49F5-BB50-093E3E37D8C7}"/>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F80A38BE-ECDA-4E3B-9DD2-ACE40D0AF4E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D13D348-986C-48C1-852F-507C4A27CC2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39D956B-F13C-4B10-AAFC-D83B516B3814}"/>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6D22835-B3A9-4499-9A20-83DE6D7946F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3918841-BE97-4865-879B-E690533DF2F4}"/>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8DAC17B3-1C0F-4548-A1BC-67B0C6E6B3EE}"/>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540BE5A2-2BFB-4F9A-8402-6745147D9ACA}"/>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1BD676B-DB4A-49C8-823B-BBF769265E75}"/>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BF9FD55D-87BF-4326-BB17-8CF3D8545FE5}"/>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14FF6727-34D1-4388-AEC5-8CD262407266}"/>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401024C3-D1BC-46B7-A44A-2B4DD50E7B88}"/>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B285FDC-86A0-43E1-8D48-E00BEF7A0C85}"/>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DEFA9603-BBDB-45D6-8AF3-BE104284FD0B}"/>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F6F64753-B957-4FD4-8E98-1EA5233170C9}"/>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FE03A0E-44BF-4053-927E-93EE61D34C11}"/>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6221D7FF-088D-4961-9185-3582C21BB1FC}"/>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61221A6A-CE27-4879-B2F6-2C93705EDE86}"/>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CCB38848-4CCC-4B68-9A05-BA72698AD487}"/>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87C4B0CE-00BA-4BAC-8243-ABFC0EA55A96}"/>
            </a:ext>
          </a:extLst>
        </xdr:cNvPr>
        <xdr:cNvCxnSpPr/>
      </xdr:nvCxnSpPr>
      <xdr:spPr>
        <a:xfrm flipV="1">
          <a:off x="9429115" y="166725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DE291FA7-74F0-45E7-B3ED-7AE6A1B13ED2}"/>
            </a:ext>
          </a:extLst>
        </xdr:cNvPr>
        <xdr:cNvSpPr txBox="1"/>
      </xdr:nvSpPr>
      <xdr:spPr>
        <a:xfrm>
          <a:off x="9467850"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6380A85D-1294-44C8-BE99-5ECF9E73A9BE}"/>
            </a:ext>
          </a:extLst>
        </xdr:cNvPr>
        <xdr:cNvCxnSpPr/>
      </xdr:nvCxnSpPr>
      <xdr:spPr>
        <a:xfrm>
          <a:off x="9359900" y="17975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60D1A5AF-34DA-4AAF-BE65-07DD97697ABA}"/>
            </a:ext>
          </a:extLst>
        </xdr:cNvPr>
        <xdr:cNvSpPr txBox="1"/>
      </xdr:nvSpPr>
      <xdr:spPr>
        <a:xfrm>
          <a:off x="946785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5518142B-485B-4966-8F55-DA18946922B2}"/>
            </a:ext>
          </a:extLst>
        </xdr:cNvPr>
        <xdr:cNvCxnSpPr/>
      </xdr:nvCxnSpPr>
      <xdr:spPr>
        <a:xfrm>
          <a:off x="935990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1931BC69-52CE-41BF-B74F-C5DCD8D0D6B8}"/>
            </a:ext>
          </a:extLst>
        </xdr:cNvPr>
        <xdr:cNvSpPr txBox="1"/>
      </xdr:nvSpPr>
      <xdr:spPr>
        <a:xfrm>
          <a:off x="9467850" y="17319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6B9F54F7-073C-49AD-AF42-80EFE3913626}"/>
            </a:ext>
          </a:extLst>
        </xdr:cNvPr>
        <xdr:cNvSpPr/>
      </xdr:nvSpPr>
      <xdr:spPr>
        <a:xfrm>
          <a:off x="939800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D486ADA9-3808-4634-BA0D-8A615AB97861}"/>
            </a:ext>
          </a:extLst>
        </xdr:cNvPr>
        <xdr:cNvSpPr/>
      </xdr:nvSpPr>
      <xdr:spPr>
        <a:xfrm>
          <a:off x="86360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43E54236-B197-4721-B8DB-9A1711FF4C03}"/>
            </a:ext>
          </a:extLst>
        </xdr:cNvPr>
        <xdr:cNvSpPr/>
      </xdr:nvSpPr>
      <xdr:spPr>
        <a:xfrm>
          <a:off x="78422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A00E1EBE-32EF-44D0-9A7C-9B151CD1BC0E}"/>
            </a:ext>
          </a:extLst>
        </xdr:cNvPr>
        <xdr:cNvSpPr/>
      </xdr:nvSpPr>
      <xdr:spPr>
        <a:xfrm>
          <a:off x="702945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DF19A535-31BF-4F2E-938A-86CA787F0846}"/>
            </a:ext>
          </a:extLst>
        </xdr:cNvPr>
        <xdr:cNvSpPr/>
      </xdr:nvSpPr>
      <xdr:spPr>
        <a:xfrm>
          <a:off x="6235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8AAF6E0-5728-4CE6-BB1F-33495423A73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2660260-281E-482E-93E3-4F258D54FEA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9026338-2555-4BE4-8C56-7778A07820B9}"/>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9296BF4-720C-4272-A6CD-EB3D7DD781B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E3379C0-1D4D-4755-BBFE-E3A94BF0266F}"/>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7" name="楕円 476">
          <a:extLst>
            <a:ext uri="{FF2B5EF4-FFF2-40B4-BE49-F238E27FC236}">
              <a16:creationId xmlns:a16="http://schemas.microsoft.com/office/drawing/2014/main" id="{2AD9B356-FF3D-4CF7-BEB2-70BE5F868390}"/>
            </a:ext>
          </a:extLst>
        </xdr:cNvPr>
        <xdr:cNvSpPr/>
      </xdr:nvSpPr>
      <xdr:spPr>
        <a:xfrm>
          <a:off x="939800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8" name="【市民会館】&#10;一人当たり面積該当値テキスト">
          <a:extLst>
            <a:ext uri="{FF2B5EF4-FFF2-40B4-BE49-F238E27FC236}">
              <a16:creationId xmlns:a16="http://schemas.microsoft.com/office/drawing/2014/main" id="{914C480B-2B74-4755-95B3-7DB2C816D857}"/>
            </a:ext>
          </a:extLst>
        </xdr:cNvPr>
        <xdr:cNvSpPr txBox="1"/>
      </xdr:nvSpPr>
      <xdr:spPr>
        <a:xfrm>
          <a:off x="946785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9" name="楕円 478">
          <a:extLst>
            <a:ext uri="{FF2B5EF4-FFF2-40B4-BE49-F238E27FC236}">
              <a16:creationId xmlns:a16="http://schemas.microsoft.com/office/drawing/2014/main" id="{89ED43F5-75A9-4F33-85B2-0C5F2DA48CCB}"/>
            </a:ext>
          </a:extLst>
        </xdr:cNvPr>
        <xdr:cNvSpPr/>
      </xdr:nvSpPr>
      <xdr:spPr>
        <a:xfrm>
          <a:off x="86360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80" name="直線コネクタ 479">
          <a:extLst>
            <a:ext uri="{FF2B5EF4-FFF2-40B4-BE49-F238E27FC236}">
              <a16:creationId xmlns:a16="http://schemas.microsoft.com/office/drawing/2014/main" id="{B39FEC0E-16F1-483D-8C5A-A59894D2CEAA}"/>
            </a:ext>
          </a:extLst>
        </xdr:cNvPr>
        <xdr:cNvCxnSpPr/>
      </xdr:nvCxnSpPr>
      <xdr:spPr>
        <a:xfrm>
          <a:off x="8686800" y="17701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1" name="楕円 480">
          <a:extLst>
            <a:ext uri="{FF2B5EF4-FFF2-40B4-BE49-F238E27FC236}">
              <a16:creationId xmlns:a16="http://schemas.microsoft.com/office/drawing/2014/main" id="{9054B9EF-BB2A-482D-A36B-BEA266208338}"/>
            </a:ext>
          </a:extLst>
        </xdr:cNvPr>
        <xdr:cNvSpPr/>
      </xdr:nvSpPr>
      <xdr:spPr>
        <a:xfrm>
          <a:off x="78422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2" name="直線コネクタ 481">
          <a:extLst>
            <a:ext uri="{FF2B5EF4-FFF2-40B4-BE49-F238E27FC236}">
              <a16:creationId xmlns:a16="http://schemas.microsoft.com/office/drawing/2014/main" id="{9BBA3B6A-E7AF-4197-99DB-65C1A7F7CD37}"/>
            </a:ext>
          </a:extLst>
        </xdr:cNvPr>
        <xdr:cNvCxnSpPr/>
      </xdr:nvCxnSpPr>
      <xdr:spPr>
        <a:xfrm>
          <a:off x="7886700" y="177012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83" name="楕円 482">
          <a:extLst>
            <a:ext uri="{FF2B5EF4-FFF2-40B4-BE49-F238E27FC236}">
              <a16:creationId xmlns:a16="http://schemas.microsoft.com/office/drawing/2014/main" id="{13E1D98E-9862-4D58-8F9D-4EAEF9548716}"/>
            </a:ext>
          </a:extLst>
        </xdr:cNvPr>
        <xdr:cNvSpPr/>
      </xdr:nvSpPr>
      <xdr:spPr>
        <a:xfrm>
          <a:off x="70294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99061</xdr:rowOff>
    </xdr:to>
    <xdr:cxnSp macro="">
      <xdr:nvCxnSpPr>
        <xdr:cNvPr id="484" name="直線コネクタ 483">
          <a:extLst>
            <a:ext uri="{FF2B5EF4-FFF2-40B4-BE49-F238E27FC236}">
              <a16:creationId xmlns:a16="http://schemas.microsoft.com/office/drawing/2014/main" id="{157E89C2-F1DE-478E-BEAF-279CB9A87C13}"/>
            </a:ext>
          </a:extLst>
        </xdr:cNvPr>
        <xdr:cNvCxnSpPr/>
      </xdr:nvCxnSpPr>
      <xdr:spPr>
        <a:xfrm>
          <a:off x="7080250" y="177012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5" name="楕円 484">
          <a:extLst>
            <a:ext uri="{FF2B5EF4-FFF2-40B4-BE49-F238E27FC236}">
              <a16:creationId xmlns:a16="http://schemas.microsoft.com/office/drawing/2014/main" id="{1149BC31-3983-4BE3-A232-DD3BF4109938}"/>
            </a:ext>
          </a:extLst>
        </xdr:cNvPr>
        <xdr:cNvSpPr/>
      </xdr:nvSpPr>
      <xdr:spPr>
        <a:xfrm>
          <a:off x="6235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99061</xdr:rowOff>
    </xdr:from>
    <xdr:to>
      <xdr:col>41</xdr:col>
      <xdr:colOff>50800</xdr:colOff>
      <xdr:row>106</xdr:row>
      <xdr:rowOff>99061</xdr:rowOff>
    </xdr:to>
    <xdr:cxnSp macro="">
      <xdr:nvCxnSpPr>
        <xdr:cNvPr id="486" name="直線コネクタ 485">
          <a:extLst>
            <a:ext uri="{FF2B5EF4-FFF2-40B4-BE49-F238E27FC236}">
              <a16:creationId xmlns:a16="http://schemas.microsoft.com/office/drawing/2014/main" id="{0AB80E3E-25A9-4A2B-99CE-A63046551F1E}"/>
            </a:ext>
          </a:extLst>
        </xdr:cNvPr>
        <xdr:cNvCxnSpPr/>
      </xdr:nvCxnSpPr>
      <xdr:spPr>
        <a:xfrm>
          <a:off x="6286500" y="177012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005BC1CA-33D2-493B-92AF-C315E72E2906}"/>
            </a:ext>
          </a:extLst>
        </xdr:cNvPr>
        <xdr:cNvSpPr txBox="1"/>
      </xdr:nvSpPr>
      <xdr:spPr>
        <a:xfrm>
          <a:off x="84582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AF907A05-D42F-4FED-87AA-E1D04BFE834B}"/>
            </a:ext>
          </a:extLst>
        </xdr:cNvPr>
        <xdr:cNvSpPr txBox="1"/>
      </xdr:nvSpPr>
      <xdr:spPr>
        <a:xfrm>
          <a:off x="76772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5660326F-AA4A-4B77-9C2A-088FA8AFFD63}"/>
            </a:ext>
          </a:extLst>
        </xdr:cNvPr>
        <xdr:cNvSpPr txBox="1"/>
      </xdr:nvSpPr>
      <xdr:spPr>
        <a:xfrm>
          <a:off x="6864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A0D108AD-24DC-4360-82DA-D2DB04A4706B}"/>
            </a:ext>
          </a:extLst>
        </xdr:cNvPr>
        <xdr:cNvSpPr txBox="1"/>
      </xdr:nvSpPr>
      <xdr:spPr>
        <a:xfrm>
          <a:off x="607067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1" name="n_1mainValue【市民会館】&#10;一人当たり面積">
          <a:extLst>
            <a:ext uri="{FF2B5EF4-FFF2-40B4-BE49-F238E27FC236}">
              <a16:creationId xmlns:a16="http://schemas.microsoft.com/office/drawing/2014/main" id="{35DBD772-C6A8-412F-8D4D-4B49B266C503}"/>
            </a:ext>
          </a:extLst>
        </xdr:cNvPr>
        <xdr:cNvSpPr txBox="1"/>
      </xdr:nvSpPr>
      <xdr:spPr>
        <a:xfrm>
          <a:off x="84582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2" name="n_2mainValue【市民会館】&#10;一人当たり面積">
          <a:extLst>
            <a:ext uri="{FF2B5EF4-FFF2-40B4-BE49-F238E27FC236}">
              <a16:creationId xmlns:a16="http://schemas.microsoft.com/office/drawing/2014/main" id="{DE8D9249-F704-4E71-830C-E85BE0C311F7}"/>
            </a:ext>
          </a:extLst>
        </xdr:cNvPr>
        <xdr:cNvSpPr txBox="1"/>
      </xdr:nvSpPr>
      <xdr:spPr>
        <a:xfrm>
          <a:off x="7677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93" name="n_3mainValue【市民会館】&#10;一人当たり面積">
          <a:extLst>
            <a:ext uri="{FF2B5EF4-FFF2-40B4-BE49-F238E27FC236}">
              <a16:creationId xmlns:a16="http://schemas.microsoft.com/office/drawing/2014/main" id="{9237226A-980E-43D1-B305-F8C0D7628A63}"/>
            </a:ext>
          </a:extLst>
        </xdr:cNvPr>
        <xdr:cNvSpPr txBox="1"/>
      </xdr:nvSpPr>
      <xdr:spPr>
        <a:xfrm>
          <a:off x="68644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4" name="n_4mainValue【市民会館】&#10;一人当たり面積">
          <a:extLst>
            <a:ext uri="{FF2B5EF4-FFF2-40B4-BE49-F238E27FC236}">
              <a16:creationId xmlns:a16="http://schemas.microsoft.com/office/drawing/2014/main" id="{554173C1-F19F-4C0D-8CB9-2EDD915BFD0B}"/>
            </a:ext>
          </a:extLst>
        </xdr:cNvPr>
        <xdr:cNvSpPr txBox="1"/>
      </xdr:nvSpPr>
      <xdr:spPr>
        <a:xfrm>
          <a:off x="60706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74B14749-3242-4F26-A80A-DB0D21C5E0B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9C9E8D6-4DFF-4620-8216-64BAA097494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8AC2AC7-EFE6-4504-B050-26C23285473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39E6564-3782-42FA-8307-B91B760F57F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1A833E5-2914-42D7-91F1-7DCE6D0D53A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E2EA3B6-4793-4317-998B-E4278F08CA7C}"/>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77E5A10-4731-4E28-8985-7CD208CFDDB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D778700C-E4F8-4D78-BD6D-34BEC0335A0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E353E796-DF3A-4095-B307-9C9238FA8ED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3C925B8-8007-461E-A563-AF55A31CE25D}"/>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F6BA4106-516A-484F-86DD-F461B171B861}"/>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49D4DB5B-2CE7-40B6-A721-177EA2A582A3}"/>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2412706A-152D-4D7A-851B-4A51C82768E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7823D39-3CE8-4106-9051-1C1105F16252}"/>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472DE70-5968-4E62-84F5-80D6F12A733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72123E0F-C9D6-45F9-B1F9-B077B35BEAB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2B28F940-D301-4549-B245-F15DF5443346}"/>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2F07B25-688C-4E02-B99F-64B3D36DD71F}"/>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0B2B03B-94CD-4BCC-89FE-78E5C51A5516}"/>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669530D4-FA8A-484A-B34F-D134D6BD2A9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FB206471-CB3B-46E4-90E4-4C18DE8BFF1C}"/>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DE15FE6-A8DB-4A3A-BE09-3297303218E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666566B-A846-453B-8754-C0732BA5DA5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982A7CAC-52E8-4F97-9324-8A3161B661CD}"/>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C8F26E73-52FC-4991-A6D8-B0D2DA5AF992}"/>
            </a:ext>
          </a:extLst>
        </xdr:cNvPr>
        <xdr:cNvCxnSpPr/>
      </xdr:nvCxnSpPr>
      <xdr:spPr>
        <a:xfrm flipV="1">
          <a:off x="14699614" y="56070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F7E3A31-60D5-43AA-B870-D9832656FE86}"/>
            </a:ext>
          </a:extLst>
        </xdr:cNvPr>
        <xdr:cNvSpPr txBox="1"/>
      </xdr:nvSpPr>
      <xdr:spPr>
        <a:xfrm>
          <a:off x="14738350" y="696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A3410ED5-7364-43F5-A852-A61C21D195EF}"/>
            </a:ext>
          </a:extLst>
        </xdr:cNvPr>
        <xdr:cNvCxnSpPr/>
      </xdr:nvCxnSpPr>
      <xdr:spPr>
        <a:xfrm>
          <a:off x="14611350" y="6957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45EA0B7B-3945-4246-93AE-FF5947FFC32D}"/>
            </a:ext>
          </a:extLst>
        </xdr:cNvPr>
        <xdr:cNvSpPr txBox="1"/>
      </xdr:nvSpPr>
      <xdr:spPr>
        <a:xfrm>
          <a:off x="14738350" y="53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B65F91A2-7F07-49E9-AF29-E71EA5ECF490}"/>
            </a:ext>
          </a:extLst>
        </xdr:cNvPr>
        <xdr:cNvCxnSpPr/>
      </xdr:nvCxnSpPr>
      <xdr:spPr>
        <a:xfrm>
          <a:off x="14611350" y="5607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88B3C20-2742-47EB-AD80-812C62DE84E8}"/>
            </a:ext>
          </a:extLst>
        </xdr:cNvPr>
        <xdr:cNvSpPr txBox="1"/>
      </xdr:nvSpPr>
      <xdr:spPr>
        <a:xfrm>
          <a:off x="14738350" y="614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488F78D0-48F8-431D-A818-0FE3525DD38E}"/>
            </a:ext>
          </a:extLst>
        </xdr:cNvPr>
        <xdr:cNvSpPr/>
      </xdr:nvSpPr>
      <xdr:spPr>
        <a:xfrm>
          <a:off x="14649450" y="62845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38927C2A-59DD-4DFA-97A9-A1D2D26112AF}"/>
            </a:ext>
          </a:extLst>
        </xdr:cNvPr>
        <xdr:cNvSpPr/>
      </xdr:nvSpPr>
      <xdr:spPr>
        <a:xfrm>
          <a:off x="1388745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0820B884-F579-4003-9564-AC50B1A44912}"/>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E0FE46F9-ACB0-4461-9D32-0F8D30D47E5C}"/>
            </a:ext>
          </a:extLst>
        </xdr:cNvPr>
        <xdr:cNvSpPr/>
      </xdr:nvSpPr>
      <xdr:spPr>
        <a:xfrm>
          <a:off x="12299950" y="6313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F653B054-D0F3-462B-A2B1-9F02E1EA40F5}"/>
            </a:ext>
          </a:extLst>
        </xdr:cNvPr>
        <xdr:cNvSpPr/>
      </xdr:nvSpPr>
      <xdr:spPr>
        <a:xfrm>
          <a:off x="1148715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6D864A5-F391-49E2-8D33-A78696F782A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75753E9-D552-4797-9481-15C2BB71FB1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1E75832-361E-400D-A411-FF3E22B86C1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B4F98C7-DD37-4D80-A46D-C87959D6134F}"/>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8A3F048-57A4-4B71-B630-EF2B0A21C2AA}"/>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5" name="楕円 534">
          <a:extLst>
            <a:ext uri="{FF2B5EF4-FFF2-40B4-BE49-F238E27FC236}">
              <a16:creationId xmlns:a16="http://schemas.microsoft.com/office/drawing/2014/main" id="{7C5A0A5D-4BA0-4C15-AF41-39670A199416}"/>
            </a:ext>
          </a:extLst>
        </xdr:cNvPr>
        <xdr:cNvSpPr/>
      </xdr:nvSpPr>
      <xdr:spPr>
        <a:xfrm>
          <a:off x="14649450" y="6527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C51A5F5F-9C64-4CDE-9E6B-20C6219B7DDF}"/>
            </a:ext>
          </a:extLst>
        </xdr:cNvPr>
        <xdr:cNvSpPr txBox="1"/>
      </xdr:nvSpPr>
      <xdr:spPr>
        <a:xfrm>
          <a:off x="1473835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55880</xdr:rowOff>
    </xdr:from>
    <xdr:to>
      <xdr:col>81</xdr:col>
      <xdr:colOff>101600</xdr:colOff>
      <xdr:row>39</xdr:row>
      <xdr:rowOff>157480</xdr:rowOff>
    </xdr:to>
    <xdr:sp macro="" textlink="">
      <xdr:nvSpPr>
        <xdr:cNvPr id="537" name="楕円 536">
          <a:extLst>
            <a:ext uri="{FF2B5EF4-FFF2-40B4-BE49-F238E27FC236}">
              <a16:creationId xmlns:a16="http://schemas.microsoft.com/office/drawing/2014/main" id="{C7B0CFCC-D6A7-4F6E-968A-27968351703C}"/>
            </a:ext>
          </a:extLst>
        </xdr:cNvPr>
        <xdr:cNvSpPr/>
      </xdr:nvSpPr>
      <xdr:spPr>
        <a:xfrm>
          <a:off x="1388745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106680</xdr:rowOff>
    </xdr:from>
    <xdr:to>
      <xdr:col>85</xdr:col>
      <xdr:colOff>127000</xdr:colOff>
      <xdr:row>39</xdr:row>
      <xdr:rowOff>133350</xdr:rowOff>
    </xdr:to>
    <xdr:cxnSp macro="">
      <xdr:nvCxnSpPr>
        <xdr:cNvPr id="538" name="直線コネクタ 537">
          <a:extLst>
            <a:ext uri="{FF2B5EF4-FFF2-40B4-BE49-F238E27FC236}">
              <a16:creationId xmlns:a16="http://schemas.microsoft.com/office/drawing/2014/main" id="{F6FBB1FC-2BCB-4485-899C-F56124F11004}"/>
            </a:ext>
          </a:extLst>
        </xdr:cNvPr>
        <xdr:cNvCxnSpPr/>
      </xdr:nvCxnSpPr>
      <xdr:spPr>
        <a:xfrm>
          <a:off x="13938250" y="6551930"/>
          <a:ext cx="762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27305</xdr:rowOff>
    </xdr:from>
    <xdr:to>
      <xdr:col>76</xdr:col>
      <xdr:colOff>165100</xdr:colOff>
      <xdr:row>39</xdr:row>
      <xdr:rowOff>128905</xdr:rowOff>
    </xdr:to>
    <xdr:sp macro="" textlink="">
      <xdr:nvSpPr>
        <xdr:cNvPr id="539" name="楕円 538">
          <a:extLst>
            <a:ext uri="{FF2B5EF4-FFF2-40B4-BE49-F238E27FC236}">
              <a16:creationId xmlns:a16="http://schemas.microsoft.com/office/drawing/2014/main" id="{89A463C7-3796-430B-AACE-4C8203600E6C}"/>
            </a:ext>
          </a:extLst>
        </xdr:cNvPr>
        <xdr:cNvSpPr/>
      </xdr:nvSpPr>
      <xdr:spPr>
        <a:xfrm>
          <a:off x="13093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106680</xdr:rowOff>
    </xdr:to>
    <xdr:cxnSp macro="">
      <xdr:nvCxnSpPr>
        <xdr:cNvPr id="540" name="直線コネクタ 539">
          <a:extLst>
            <a:ext uri="{FF2B5EF4-FFF2-40B4-BE49-F238E27FC236}">
              <a16:creationId xmlns:a16="http://schemas.microsoft.com/office/drawing/2014/main" id="{18E5940D-7174-4C56-9970-02F81086D5E0}"/>
            </a:ext>
          </a:extLst>
        </xdr:cNvPr>
        <xdr:cNvCxnSpPr/>
      </xdr:nvCxnSpPr>
      <xdr:spPr>
        <a:xfrm>
          <a:off x="13144500" y="652335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73025</xdr:rowOff>
    </xdr:from>
    <xdr:to>
      <xdr:col>72</xdr:col>
      <xdr:colOff>38100</xdr:colOff>
      <xdr:row>41</xdr:row>
      <xdr:rowOff>3175</xdr:rowOff>
    </xdr:to>
    <xdr:sp macro="" textlink="">
      <xdr:nvSpPr>
        <xdr:cNvPr id="541" name="楕円 540">
          <a:extLst>
            <a:ext uri="{FF2B5EF4-FFF2-40B4-BE49-F238E27FC236}">
              <a16:creationId xmlns:a16="http://schemas.microsoft.com/office/drawing/2014/main" id="{8F0A6DC0-40CB-41B3-9A58-E922D603AFDF}"/>
            </a:ext>
          </a:extLst>
        </xdr:cNvPr>
        <xdr:cNvSpPr/>
      </xdr:nvSpPr>
      <xdr:spPr>
        <a:xfrm>
          <a:off x="12299950" y="66833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78105</xdr:rowOff>
    </xdr:from>
    <xdr:to>
      <xdr:col>76</xdr:col>
      <xdr:colOff>114300</xdr:colOff>
      <xdr:row>40</xdr:row>
      <xdr:rowOff>123825</xdr:rowOff>
    </xdr:to>
    <xdr:cxnSp macro="">
      <xdr:nvCxnSpPr>
        <xdr:cNvPr id="542" name="直線コネクタ 541">
          <a:extLst>
            <a:ext uri="{FF2B5EF4-FFF2-40B4-BE49-F238E27FC236}">
              <a16:creationId xmlns:a16="http://schemas.microsoft.com/office/drawing/2014/main" id="{0F343519-5035-416B-88B4-2BD4BFB3A3CA}"/>
            </a:ext>
          </a:extLst>
        </xdr:cNvPr>
        <xdr:cNvCxnSpPr/>
      </xdr:nvCxnSpPr>
      <xdr:spPr>
        <a:xfrm flipV="1">
          <a:off x="12344400" y="6523355"/>
          <a:ext cx="800100" cy="2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53975</xdr:rowOff>
    </xdr:from>
    <xdr:to>
      <xdr:col>67</xdr:col>
      <xdr:colOff>101600</xdr:colOff>
      <xdr:row>40</xdr:row>
      <xdr:rowOff>155575</xdr:rowOff>
    </xdr:to>
    <xdr:sp macro="" textlink="">
      <xdr:nvSpPr>
        <xdr:cNvPr id="543" name="楕円 542">
          <a:extLst>
            <a:ext uri="{FF2B5EF4-FFF2-40B4-BE49-F238E27FC236}">
              <a16:creationId xmlns:a16="http://schemas.microsoft.com/office/drawing/2014/main" id="{1E5C4645-DCE0-47B6-8A80-F070F4C8A652}"/>
            </a:ext>
          </a:extLst>
        </xdr:cNvPr>
        <xdr:cNvSpPr/>
      </xdr:nvSpPr>
      <xdr:spPr>
        <a:xfrm>
          <a:off x="1148715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104775</xdr:rowOff>
    </xdr:from>
    <xdr:to>
      <xdr:col>71</xdr:col>
      <xdr:colOff>177800</xdr:colOff>
      <xdr:row>40</xdr:row>
      <xdr:rowOff>123825</xdr:rowOff>
    </xdr:to>
    <xdr:cxnSp macro="">
      <xdr:nvCxnSpPr>
        <xdr:cNvPr id="544" name="直線コネクタ 543">
          <a:extLst>
            <a:ext uri="{FF2B5EF4-FFF2-40B4-BE49-F238E27FC236}">
              <a16:creationId xmlns:a16="http://schemas.microsoft.com/office/drawing/2014/main" id="{89AD33E3-1A49-4FFA-86B9-2A2C2D900FAB}"/>
            </a:ext>
          </a:extLst>
        </xdr:cNvPr>
        <xdr:cNvCxnSpPr/>
      </xdr:nvCxnSpPr>
      <xdr:spPr>
        <a:xfrm>
          <a:off x="11537950" y="671512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9FD4E63D-B19D-426A-86A9-1DF69F807D9D}"/>
            </a:ext>
          </a:extLst>
        </xdr:cNvPr>
        <xdr:cNvSpPr txBox="1"/>
      </xdr:nvSpPr>
      <xdr:spPr>
        <a:xfrm>
          <a:off x="13742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3A236D58-48F2-49F7-9533-D3D0C2A4DA33}"/>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B3A8BF7-A112-4C02-BD60-962FF3A3331E}"/>
            </a:ext>
          </a:extLst>
        </xdr:cNvPr>
        <xdr:cNvSpPr txBox="1"/>
      </xdr:nvSpPr>
      <xdr:spPr>
        <a:xfrm>
          <a:off x="12167244" y="610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71807D8C-963F-4F70-BD4D-D14436C87EA2}"/>
            </a:ext>
          </a:extLst>
        </xdr:cNvPr>
        <xdr:cNvSpPr txBox="1"/>
      </xdr:nvSpPr>
      <xdr:spPr>
        <a:xfrm>
          <a:off x="11354444" y="611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148607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DEC9E5EF-4719-422A-9090-EAFA5D82495E}"/>
            </a:ext>
          </a:extLst>
        </xdr:cNvPr>
        <xdr:cNvSpPr txBox="1"/>
      </xdr:nvSpPr>
      <xdr:spPr>
        <a:xfrm>
          <a:off x="13742044"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120032</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53F5855B-A0B0-4B5B-A8CE-F5A0FEB7A1B8}"/>
            </a:ext>
          </a:extLst>
        </xdr:cNvPr>
        <xdr:cNvSpPr txBox="1"/>
      </xdr:nvSpPr>
      <xdr:spPr>
        <a:xfrm>
          <a:off x="12960994"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165752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58C28341-BB23-4AD1-8953-FBD9790FDB19}"/>
            </a:ext>
          </a:extLst>
        </xdr:cNvPr>
        <xdr:cNvSpPr txBox="1"/>
      </xdr:nvSpPr>
      <xdr:spPr>
        <a:xfrm>
          <a:off x="121672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146702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A53299ED-0344-4D4B-9F35-BD9D5B38FB70}"/>
            </a:ext>
          </a:extLst>
        </xdr:cNvPr>
        <xdr:cNvSpPr txBox="1"/>
      </xdr:nvSpPr>
      <xdr:spPr>
        <a:xfrm>
          <a:off x="113544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20F9A9E1-F8DF-49A7-AF26-84E90363C37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5849DE60-10A0-4926-9D1E-C1FFF07D850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67D6E3BB-28C5-466B-9C08-815CFE68907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54392E3-C7AF-4B6F-B5E9-18A10132D34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BC3F697-F0B0-46AB-BC0F-04B86747A74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8CDF0BAC-55B6-4A18-B486-59D77D7928F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CF3BAB99-F185-426C-AE87-9CE088E7AA6B}"/>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75CC030-C42B-4A48-AF83-94C61F1B42F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8CB66FE-EB95-4F07-9E9F-9ACF80BA252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8583376-CD97-4636-AD6B-F0F7802FB32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999A0AEE-0BF5-4A60-929B-5CF734ACD766}"/>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5E063359-1195-43F3-864F-0BA96270370B}"/>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E48CCA91-036B-46A2-86B1-E2DA835EFFFD}"/>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D9E48FB2-9145-4222-B210-0CEB913AEE39}"/>
            </a:ext>
          </a:extLst>
        </xdr:cNvPr>
        <xdr:cNvSpPr txBox="1"/>
      </xdr:nvSpPr>
      <xdr:spPr>
        <a:xfrm>
          <a:off x="159850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7E06E98F-4A60-4A39-854A-072D3ADFE95B}"/>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178BED7F-51DD-49A9-9D06-8D51ED572F14}"/>
            </a:ext>
          </a:extLst>
        </xdr:cNvPr>
        <xdr:cNvSpPr txBox="1"/>
      </xdr:nvSpPr>
      <xdr:spPr>
        <a:xfrm>
          <a:off x="159850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9CF83403-D960-4A6B-B2A7-0B793C72C8C6}"/>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56704ED4-5A0D-4B67-A6B1-2C91430E93FE}"/>
            </a:ext>
          </a:extLst>
        </xdr:cNvPr>
        <xdr:cNvSpPr txBox="1"/>
      </xdr:nvSpPr>
      <xdr:spPr>
        <a:xfrm>
          <a:off x="159850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D599A7AB-B182-4A87-990C-11BCA7EE7750}"/>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5AE4CA57-0154-4072-9ADE-DBA074523346}"/>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A314E104-2E2E-4871-B301-E9F062BD2592}"/>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199368F2-B967-46F5-93B5-D649EE8A48AE}"/>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506D137B-6B62-4CE9-8D39-1C876A393838}"/>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94A1D92D-CCFD-45F4-9D10-9C7715CCC332}"/>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B3B95EB0-9442-4EFE-80EF-F6D9541060C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9FEDFDBC-E481-4A19-B9A1-7FA3486D7412}"/>
            </a:ext>
          </a:extLst>
        </xdr:cNvPr>
        <xdr:cNvCxnSpPr/>
      </xdr:nvCxnSpPr>
      <xdr:spPr>
        <a:xfrm flipV="1">
          <a:off x="19951064" y="5459287"/>
          <a:ext cx="0" cy="1517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630BCB73-3D7B-4734-9256-B06B3AA100EA}"/>
            </a:ext>
          </a:extLst>
        </xdr:cNvPr>
        <xdr:cNvSpPr txBox="1"/>
      </xdr:nvSpPr>
      <xdr:spPr>
        <a:xfrm>
          <a:off x="19989800" y="69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CF0AB2C6-C437-4A3B-ADC4-2458D84AB707}"/>
            </a:ext>
          </a:extLst>
        </xdr:cNvPr>
        <xdr:cNvCxnSpPr/>
      </xdr:nvCxnSpPr>
      <xdr:spPr>
        <a:xfrm>
          <a:off x="19881850" y="6976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28B0D15F-D014-4E2B-B908-FD9C4989E035}"/>
            </a:ext>
          </a:extLst>
        </xdr:cNvPr>
        <xdr:cNvSpPr txBox="1"/>
      </xdr:nvSpPr>
      <xdr:spPr>
        <a:xfrm>
          <a:off x="19989800" y="52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E7CDADB1-7217-46DC-B498-B04AEFDBB599}"/>
            </a:ext>
          </a:extLst>
        </xdr:cNvPr>
        <xdr:cNvCxnSpPr/>
      </xdr:nvCxnSpPr>
      <xdr:spPr>
        <a:xfrm>
          <a:off x="19881850" y="54592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E67F4580-F5B3-418C-B549-05347D81A909}"/>
            </a:ext>
          </a:extLst>
        </xdr:cNvPr>
        <xdr:cNvSpPr txBox="1"/>
      </xdr:nvSpPr>
      <xdr:spPr>
        <a:xfrm>
          <a:off x="19989800" y="6343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A2446482-84DC-4CAF-9149-CB00479958DE}"/>
            </a:ext>
          </a:extLst>
        </xdr:cNvPr>
        <xdr:cNvSpPr/>
      </xdr:nvSpPr>
      <xdr:spPr>
        <a:xfrm>
          <a:off x="19900900" y="6365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AF14D535-7A62-4C3F-8018-ED573412FF18}"/>
            </a:ext>
          </a:extLst>
        </xdr:cNvPr>
        <xdr:cNvSpPr/>
      </xdr:nvSpPr>
      <xdr:spPr>
        <a:xfrm>
          <a:off x="19157950" y="63766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F16ED64C-3A67-4D2E-A090-A7DC6B772DEE}"/>
            </a:ext>
          </a:extLst>
        </xdr:cNvPr>
        <xdr:cNvSpPr/>
      </xdr:nvSpPr>
      <xdr:spPr>
        <a:xfrm>
          <a:off x="18345150" y="6409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F545984B-E2ED-470F-9B53-3C4D3CA4F793}"/>
            </a:ext>
          </a:extLst>
        </xdr:cNvPr>
        <xdr:cNvSpPr/>
      </xdr:nvSpPr>
      <xdr:spPr>
        <a:xfrm>
          <a:off x="17551400" y="6436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6206E83D-175C-478E-9475-DADC2C072C41}"/>
            </a:ext>
          </a:extLst>
        </xdr:cNvPr>
        <xdr:cNvSpPr/>
      </xdr:nvSpPr>
      <xdr:spPr>
        <a:xfrm>
          <a:off x="16757650" y="64118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DEAC540-60B8-41AF-8C1F-B70DE3F13DF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60FA2330-1BC4-41FC-9796-D1FDCE891F1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5420EF1-2940-4E7A-A535-10275E753C0C}"/>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964891B-0930-4D34-A63C-B5C87DE13E0D}"/>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6918F68-24BF-42F1-9B6E-C555D179896A}"/>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118887</xdr:rowOff>
    </xdr:from>
    <xdr:to>
      <xdr:col>116</xdr:col>
      <xdr:colOff>114300</xdr:colOff>
      <xdr:row>38</xdr:row>
      <xdr:rowOff>49037</xdr:rowOff>
    </xdr:to>
    <xdr:sp macro="" textlink="">
      <xdr:nvSpPr>
        <xdr:cNvPr id="594" name="楕円 593">
          <a:extLst>
            <a:ext uri="{FF2B5EF4-FFF2-40B4-BE49-F238E27FC236}">
              <a16:creationId xmlns:a16="http://schemas.microsoft.com/office/drawing/2014/main" id="{C8DD993D-AF17-4697-97EE-0AF8F0316AC7}"/>
            </a:ext>
          </a:extLst>
        </xdr:cNvPr>
        <xdr:cNvSpPr/>
      </xdr:nvSpPr>
      <xdr:spPr>
        <a:xfrm>
          <a:off x="19900900" y="6233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141764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CA720C6-941F-47E3-8366-0D1D5311FAA8}"/>
            </a:ext>
          </a:extLst>
        </xdr:cNvPr>
        <xdr:cNvSpPr txBox="1"/>
      </xdr:nvSpPr>
      <xdr:spPr>
        <a:xfrm>
          <a:off x="19989800" y="609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116796</xdr:rowOff>
    </xdr:from>
    <xdr:to>
      <xdr:col>112</xdr:col>
      <xdr:colOff>38100</xdr:colOff>
      <xdr:row>38</xdr:row>
      <xdr:rowOff>46946</xdr:rowOff>
    </xdr:to>
    <xdr:sp macro="" textlink="">
      <xdr:nvSpPr>
        <xdr:cNvPr id="596" name="楕円 595">
          <a:extLst>
            <a:ext uri="{FF2B5EF4-FFF2-40B4-BE49-F238E27FC236}">
              <a16:creationId xmlns:a16="http://schemas.microsoft.com/office/drawing/2014/main" id="{93EDEFFA-BFEF-4284-AC34-3594919B4E51}"/>
            </a:ext>
          </a:extLst>
        </xdr:cNvPr>
        <xdr:cNvSpPr/>
      </xdr:nvSpPr>
      <xdr:spPr>
        <a:xfrm>
          <a:off x="19157950" y="62318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167597</xdr:rowOff>
    </xdr:from>
    <xdr:to>
      <xdr:col>116</xdr:col>
      <xdr:colOff>63500</xdr:colOff>
      <xdr:row>37</xdr:row>
      <xdr:rowOff>169687</xdr:rowOff>
    </xdr:to>
    <xdr:cxnSp macro="">
      <xdr:nvCxnSpPr>
        <xdr:cNvPr id="597" name="直線コネクタ 596">
          <a:extLst>
            <a:ext uri="{FF2B5EF4-FFF2-40B4-BE49-F238E27FC236}">
              <a16:creationId xmlns:a16="http://schemas.microsoft.com/office/drawing/2014/main" id="{11039F9B-9E66-45A1-9741-4BA28AB7E7B7}"/>
            </a:ext>
          </a:extLst>
        </xdr:cNvPr>
        <xdr:cNvCxnSpPr/>
      </xdr:nvCxnSpPr>
      <xdr:spPr>
        <a:xfrm>
          <a:off x="19202400" y="628264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115621</xdr:rowOff>
    </xdr:from>
    <xdr:to>
      <xdr:col>107</xdr:col>
      <xdr:colOff>101600</xdr:colOff>
      <xdr:row>38</xdr:row>
      <xdr:rowOff>45771</xdr:rowOff>
    </xdr:to>
    <xdr:sp macro="" textlink="">
      <xdr:nvSpPr>
        <xdr:cNvPr id="598" name="楕円 597">
          <a:extLst>
            <a:ext uri="{FF2B5EF4-FFF2-40B4-BE49-F238E27FC236}">
              <a16:creationId xmlns:a16="http://schemas.microsoft.com/office/drawing/2014/main" id="{32D60FB8-156B-4487-B622-A763D6FBF885}"/>
            </a:ext>
          </a:extLst>
        </xdr:cNvPr>
        <xdr:cNvSpPr/>
      </xdr:nvSpPr>
      <xdr:spPr>
        <a:xfrm>
          <a:off x="18345150" y="62306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166421</xdr:rowOff>
    </xdr:from>
    <xdr:to>
      <xdr:col>111</xdr:col>
      <xdr:colOff>177800</xdr:colOff>
      <xdr:row>37</xdr:row>
      <xdr:rowOff>167597</xdr:rowOff>
    </xdr:to>
    <xdr:cxnSp macro="">
      <xdr:nvCxnSpPr>
        <xdr:cNvPr id="599" name="直線コネクタ 598">
          <a:extLst>
            <a:ext uri="{FF2B5EF4-FFF2-40B4-BE49-F238E27FC236}">
              <a16:creationId xmlns:a16="http://schemas.microsoft.com/office/drawing/2014/main" id="{E052A0E8-15D2-47BF-93A8-1B3E2ACD3D60}"/>
            </a:ext>
          </a:extLst>
        </xdr:cNvPr>
        <xdr:cNvCxnSpPr/>
      </xdr:nvCxnSpPr>
      <xdr:spPr>
        <a:xfrm>
          <a:off x="18395950" y="6281471"/>
          <a:ext cx="80645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107946</xdr:rowOff>
    </xdr:from>
    <xdr:to>
      <xdr:col>102</xdr:col>
      <xdr:colOff>165100</xdr:colOff>
      <xdr:row>39</xdr:row>
      <xdr:rowOff>38096</xdr:rowOff>
    </xdr:to>
    <xdr:sp macro="" textlink="">
      <xdr:nvSpPr>
        <xdr:cNvPr id="600" name="楕円 599">
          <a:extLst>
            <a:ext uri="{FF2B5EF4-FFF2-40B4-BE49-F238E27FC236}">
              <a16:creationId xmlns:a16="http://schemas.microsoft.com/office/drawing/2014/main" id="{CEB5710B-0E87-43A7-A041-4099BE73212A}"/>
            </a:ext>
          </a:extLst>
        </xdr:cNvPr>
        <xdr:cNvSpPr/>
      </xdr:nvSpPr>
      <xdr:spPr>
        <a:xfrm>
          <a:off x="17551400" y="6388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166421</xdr:rowOff>
    </xdr:from>
    <xdr:to>
      <xdr:col>107</xdr:col>
      <xdr:colOff>50800</xdr:colOff>
      <xdr:row>38</xdr:row>
      <xdr:rowOff>158746</xdr:rowOff>
    </xdr:to>
    <xdr:cxnSp macro="">
      <xdr:nvCxnSpPr>
        <xdr:cNvPr id="601" name="直線コネクタ 600">
          <a:extLst>
            <a:ext uri="{FF2B5EF4-FFF2-40B4-BE49-F238E27FC236}">
              <a16:creationId xmlns:a16="http://schemas.microsoft.com/office/drawing/2014/main" id="{77DB4D3E-DC36-4228-8A54-08A65E60AAE7}"/>
            </a:ext>
          </a:extLst>
        </xdr:cNvPr>
        <xdr:cNvCxnSpPr/>
      </xdr:nvCxnSpPr>
      <xdr:spPr>
        <a:xfrm flipV="1">
          <a:off x="17602200" y="6281471"/>
          <a:ext cx="793750" cy="15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107097</xdr:rowOff>
    </xdr:from>
    <xdr:to>
      <xdr:col>98</xdr:col>
      <xdr:colOff>38100</xdr:colOff>
      <xdr:row>39</xdr:row>
      <xdr:rowOff>37247</xdr:rowOff>
    </xdr:to>
    <xdr:sp macro="" textlink="">
      <xdr:nvSpPr>
        <xdr:cNvPr id="602" name="楕円 601">
          <a:extLst>
            <a:ext uri="{FF2B5EF4-FFF2-40B4-BE49-F238E27FC236}">
              <a16:creationId xmlns:a16="http://schemas.microsoft.com/office/drawing/2014/main" id="{3C2C9F65-A5AD-4934-842E-35EC337F981E}"/>
            </a:ext>
          </a:extLst>
        </xdr:cNvPr>
        <xdr:cNvSpPr/>
      </xdr:nvSpPr>
      <xdr:spPr>
        <a:xfrm>
          <a:off x="16757650" y="63872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157897</xdr:rowOff>
    </xdr:from>
    <xdr:to>
      <xdr:col>102</xdr:col>
      <xdr:colOff>114300</xdr:colOff>
      <xdr:row>38</xdr:row>
      <xdr:rowOff>158746</xdr:rowOff>
    </xdr:to>
    <xdr:cxnSp macro="">
      <xdr:nvCxnSpPr>
        <xdr:cNvPr id="603" name="直線コネクタ 602">
          <a:extLst>
            <a:ext uri="{FF2B5EF4-FFF2-40B4-BE49-F238E27FC236}">
              <a16:creationId xmlns:a16="http://schemas.microsoft.com/office/drawing/2014/main" id="{7BCA04EF-6746-4BE8-8873-A35D5E5F7804}"/>
            </a:ext>
          </a:extLst>
        </xdr:cNvPr>
        <xdr:cNvCxnSpPr/>
      </xdr:nvCxnSpPr>
      <xdr:spPr>
        <a:xfrm>
          <a:off x="16802100" y="6438047"/>
          <a:ext cx="8001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416F0887-0EFD-4697-A299-B61121F3BA55}"/>
            </a:ext>
          </a:extLst>
        </xdr:cNvPr>
        <xdr:cNvSpPr txBox="1"/>
      </xdr:nvSpPr>
      <xdr:spPr>
        <a:xfrm>
          <a:off x="18947911" y="646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8003EE1-F692-4BF6-B5D8-7DCC38E2D24C}"/>
            </a:ext>
          </a:extLst>
        </xdr:cNvPr>
        <xdr:cNvSpPr txBox="1"/>
      </xdr:nvSpPr>
      <xdr:spPr>
        <a:xfrm>
          <a:off x="18166861" y="649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21B0AEC5-2BA8-4611-AAC8-0085FDCEA676}"/>
            </a:ext>
          </a:extLst>
        </xdr:cNvPr>
        <xdr:cNvSpPr txBox="1"/>
      </xdr:nvSpPr>
      <xdr:spPr>
        <a:xfrm>
          <a:off x="17354061" y="652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8E041680-F471-4F46-AD00-C235F8ED87EC}"/>
            </a:ext>
          </a:extLst>
        </xdr:cNvPr>
        <xdr:cNvSpPr txBox="1"/>
      </xdr:nvSpPr>
      <xdr:spPr>
        <a:xfrm>
          <a:off x="16560311" y="64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63473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35C5EE4A-41D9-4D8A-8AFB-FC9370E41642}"/>
            </a:ext>
          </a:extLst>
        </xdr:cNvPr>
        <xdr:cNvSpPr txBox="1"/>
      </xdr:nvSpPr>
      <xdr:spPr>
        <a:xfrm>
          <a:off x="18947911" y="6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62298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A103AEE4-1629-4867-B2D0-95A86FF66D24}"/>
            </a:ext>
          </a:extLst>
        </xdr:cNvPr>
        <xdr:cNvSpPr txBox="1"/>
      </xdr:nvSpPr>
      <xdr:spPr>
        <a:xfrm>
          <a:off x="18166861" y="601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54624</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96392055-B652-4458-9660-B0D7DAC4EF84}"/>
            </a:ext>
          </a:extLst>
        </xdr:cNvPr>
        <xdr:cNvSpPr txBox="1"/>
      </xdr:nvSpPr>
      <xdr:spPr>
        <a:xfrm>
          <a:off x="17354061" y="61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53774</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1F36E378-64FD-448A-8AB6-064B20BDC929}"/>
            </a:ext>
          </a:extLst>
        </xdr:cNvPr>
        <xdr:cNvSpPr txBox="1"/>
      </xdr:nvSpPr>
      <xdr:spPr>
        <a:xfrm>
          <a:off x="16560311" y="616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9F9DC94-F048-4B75-BBE1-8A53EDCB99F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9C6B0597-D1EC-4F57-A047-869FF8A6F80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54B39C18-EB37-4AC4-BC02-A8AA81EECBB7}"/>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B6208A37-5632-4E48-B08C-2A4D3DE527B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867F1DFC-592E-47F7-8B69-22527326894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590D29A2-DFAB-4BF9-8629-105D92B53B9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62770D69-FA09-4206-B9EE-AAF829DDB20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CF00F966-2642-49DC-AC3B-BB727F3693A8}"/>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1BBD9E5D-CFFA-474A-8A57-6FC22645A5EF}"/>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6ED6CA1-471C-4CEC-AE00-B60BCED20A0D}"/>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5235C9E2-3285-41CB-8E81-8409398FC709}"/>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D256F966-D793-481E-8B5B-8EAE5C45448E}"/>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49A801A-E62E-4B74-9D6C-931F45145FA0}"/>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BA1D4248-877E-4DEC-93B3-D944D5FBC0AA}"/>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BA8072E0-BA10-45D1-99DE-555AB763469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D82CC17A-0E7A-4C48-9BBC-0BEBB1DEB13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E4B12C36-E084-46F5-BFCC-5365AE572E21}"/>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5D409B12-251A-4D8E-BAE0-2FE815D8CD69}"/>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54A886F-49C2-4517-9179-4B1190AEEA1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782356FF-DBEA-470B-AE21-4054CF26FBF1}"/>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AAB6B234-E442-4513-93D1-A1A801A474B9}"/>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A4EEEFC-27C7-4ADB-8483-793EE3C6B6B6}"/>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FEE79578-0DBD-4FEE-B243-B627D657843B}"/>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4047879A-F8CD-4BCA-ABAF-1738BE5A272B}"/>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E30D9B5-0792-4BD6-86A4-ACC2968F6B3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BEDD710A-17EC-4ED5-8555-755F7C50BEBF}"/>
            </a:ext>
          </a:extLst>
        </xdr:cNvPr>
        <xdr:cNvCxnSpPr/>
      </xdr:nvCxnSpPr>
      <xdr:spPr>
        <a:xfrm flipV="1">
          <a:off x="14699614" y="91831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A784AB59-F07D-4E01-B56F-5616946C19AD}"/>
            </a:ext>
          </a:extLst>
        </xdr:cNvPr>
        <xdr:cNvSpPr txBox="1"/>
      </xdr:nvSpPr>
      <xdr:spPr>
        <a:xfrm>
          <a:off x="14738350" y="1061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024363F7-6454-48DE-9F9C-13D53C9625C5}"/>
            </a:ext>
          </a:extLst>
        </xdr:cNvPr>
        <xdr:cNvCxnSpPr/>
      </xdr:nvCxnSpPr>
      <xdr:spPr>
        <a:xfrm>
          <a:off x="14611350" y="10608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DF4DEABC-5622-4ED8-80F4-BC6E4E5AD2B4}"/>
            </a:ext>
          </a:extLst>
        </xdr:cNvPr>
        <xdr:cNvSpPr txBox="1"/>
      </xdr:nvSpPr>
      <xdr:spPr>
        <a:xfrm>
          <a:off x="14738350" y="89647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A6F3C8AE-43BE-433D-B5A1-72C850C13DCC}"/>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F05434F-1AED-4FD9-882C-990306E340FC}"/>
            </a:ext>
          </a:extLst>
        </xdr:cNvPr>
        <xdr:cNvSpPr txBox="1"/>
      </xdr:nvSpPr>
      <xdr:spPr>
        <a:xfrm>
          <a:off x="14738350" y="9831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8952A6B7-0E34-482C-A229-319AFB3C2B9D}"/>
            </a:ext>
          </a:extLst>
        </xdr:cNvPr>
        <xdr:cNvSpPr/>
      </xdr:nvSpPr>
      <xdr:spPr>
        <a:xfrm>
          <a:off x="14649450" y="997421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88E6D799-883F-480E-87FD-63FC8CBCBCF4}"/>
            </a:ext>
          </a:extLst>
        </xdr:cNvPr>
        <xdr:cNvSpPr/>
      </xdr:nvSpPr>
      <xdr:spPr>
        <a:xfrm>
          <a:off x="13887450" y="995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42D132B-6B99-44CC-B458-1D92DA0FE7D8}"/>
            </a:ext>
          </a:extLst>
        </xdr:cNvPr>
        <xdr:cNvSpPr/>
      </xdr:nvSpPr>
      <xdr:spPr>
        <a:xfrm>
          <a:off x="130937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C1F7B6EF-E4A8-4E8D-B9B7-62D286F8D97D}"/>
            </a:ext>
          </a:extLst>
        </xdr:cNvPr>
        <xdr:cNvSpPr/>
      </xdr:nvSpPr>
      <xdr:spPr>
        <a:xfrm>
          <a:off x="12299950" y="99119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BF779F5C-92F0-4653-8203-9B817E0D1FC2}"/>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80B3F0FE-34CC-4C84-803B-93278E6E3C8D}"/>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D19DF0D-C212-4E42-8F41-70E8436F273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63D07A0D-E857-4122-9105-3F04BE78603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DC33DF5-C9CF-4219-B986-4C7958D4F01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E0E1BDA-063A-4081-9BE7-57A9E381A22B}"/>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73297</xdr:rowOff>
    </xdr:from>
    <xdr:to>
      <xdr:col>85</xdr:col>
      <xdr:colOff>177800</xdr:colOff>
      <xdr:row>62</xdr:row>
      <xdr:rowOff>3447</xdr:rowOff>
    </xdr:to>
    <xdr:sp macro="" textlink="">
      <xdr:nvSpPr>
        <xdr:cNvPr id="653" name="楕円 652">
          <a:extLst>
            <a:ext uri="{FF2B5EF4-FFF2-40B4-BE49-F238E27FC236}">
              <a16:creationId xmlns:a16="http://schemas.microsoft.com/office/drawing/2014/main" id="{B367200A-FBE7-4F9B-A143-0FA7B0A7C87D}"/>
            </a:ext>
          </a:extLst>
        </xdr:cNvPr>
        <xdr:cNvSpPr/>
      </xdr:nvSpPr>
      <xdr:spPr>
        <a:xfrm>
          <a:off x="14649450" y="101507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51724</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57E25ABE-8706-41BC-B5FE-AC0131157785}"/>
            </a:ext>
          </a:extLst>
        </xdr:cNvPr>
        <xdr:cNvSpPr txBox="1"/>
      </xdr:nvSpPr>
      <xdr:spPr>
        <a:xfrm>
          <a:off x="14738350" y="10129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655" name="楕円 654">
          <a:extLst>
            <a:ext uri="{FF2B5EF4-FFF2-40B4-BE49-F238E27FC236}">
              <a16:creationId xmlns:a16="http://schemas.microsoft.com/office/drawing/2014/main" id="{FB319CE7-B91F-4963-9383-96C192431448}"/>
            </a:ext>
          </a:extLst>
        </xdr:cNvPr>
        <xdr:cNvSpPr/>
      </xdr:nvSpPr>
      <xdr:spPr>
        <a:xfrm>
          <a:off x="138874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124097</xdr:rowOff>
    </xdr:to>
    <xdr:cxnSp macro="">
      <xdr:nvCxnSpPr>
        <xdr:cNvPr id="656" name="直線コネクタ 655">
          <a:extLst>
            <a:ext uri="{FF2B5EF4-FFF2-40B4-BE49-F238E27FC236}">
              <a16:creationId xmlns:a16="http://schemas.microsoft.com/office/drawing/2014/main" id="{9562E1BC-32CE-4AD1-9FED-CE18065E7292}"/>
            </a:ext>
          </a:extLst>
        </xdr:cNvPr>
        <xdr:cNvCxnSpPr/>
      </xdr:nvCxnSpPr>
      <xdr:spPr>
        <a:xfrm>
          <a:off x="13938250" y="10167257"/>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57" name="楕円 656">
          <a:extLst>
            <a:ext uri="{FF2B5EF4-FFF2-40B4-BE49-F238E27FC236}">
              <a16:creationId xmlns:a16="http://schemas.microsoft.com/office/drawing/2014/main" id="{8B41B4F3-CF20-4B9B-9A81-9468B968399B}"/>
            </a:ext>
          </a:extLst>
        </xdr:cNvPr>
        <xdr:cNvSpPr/>
      </xdr:nvSpPr>
      <xdr:spPr>
        <a:xfrm>
          <a:off x="13093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89807</xdr:rowOff>
    </xdr:to>
    <xdr:cxnSp macro="">
      <xdr:nvCxnSpPr>
        <xdr:cNvPr id="658" name="直線コネクタ 657">
          <a:extLst>
            <a:ext uri="{FF2B5EF4-FFF2-40B4-BE49-F238E27FC236}">
              <a16:creationId xmlns:a16="http://schemas.microsoft.com/office/drawing/2014/main" id="{97D59388-4ABB-460F-97E2-48A5C65C2663}"/>
            </a:ext>
          </a:extLst>
        </xdr:cNvPr>
        <xdr:cNvCxnSpPr/>
      </xdr:nvCxnSpPr>
      <xdr:spPr>
        <a:xfrm>
          <a:off x="13144500" y="101346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59" name="楕円 658">
          <a:extLst>
            <a:ext uri="{FF2B5EF4-FFF2-40B4-BE49-F238E27FC236}">
              <a16:creationId xmlns:a16="http://schemas.microsoft.com/office/drawing/2014/main" id="{ED73393A-0F58-4FCA-9BC0-6D93928D6C9E}"/>
            </a:ext>
          </a:extLst>
        </xdr:cNvPr>
        <xdr:cNvSpPr/>
      </xdr:nvSpPr>
      <xdr:spPr>
        <a:xfrm>
          <a:off x="12299950" y="100558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57150</xdr:rowOff>
    </xdr:to>
    <xdr:cxnSp macro="">
      <xdr:nvCxnSpPr>
        <xdr:cNvPr id="660" name="直線コネクタ 659">
          <a:extLst>
            <a:ext uri="{FF2B5EF4-FFF2-40B4-BE49-F238E27FC236}">
              <a16:creationId xmlns:a16="http://schemas.microsoft.com/office/drawing/2014/main" id="{2EFD328D-B8AB-417C-A9FD-97494E7B21F0}"/>
            </a:ext>
          </a:extLst>
        </xdr:cNvPr>
        <xdr:cNvCxnSpPr/>
      </xdr:nvCxnSpPr>
      <xdr:spPr>
        <a:xfrm>
          <a:off x="12344400" y="1010031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107587</xdr:rowOff>
    </xdr:from>
    <xdr:to>
      <xdr:col>67</xdr:col>
      <xdr:colOff>101600</xdr:colOff>
      <xdr:row>61</xdr:row>
      <xdr:rowOff>37737</xdr:rowOff>
    </xdr:to>
    <xdr:sp macro="" textlink="">
      <xdr:nvSpPr>
        <xdr:cNvPr id="661" name="楕円 660">
          <a:extLst>
            <a:ext uri="{FF2B5EF4-FFF2-40B4-BE49-F238E27FC236}">
              <a16:creationId xmlns:a16="http://schemas.microsoft.com/office/drawing/2014/main" id="{EC6960E3-750D-4235-AF4D-FDB7D2746BC9}"/>
            </a:ext>
          </a:extLst>
        </xdr:cNvPr>
        <xdr:cNvSpPr/>
      </xdr:nvSpPr>
      <xdr:spPr>
        <a:xfrm>
          <a:off x="11487150" y="10019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158387</xdr:rowOff>
    </xdr:from>
    <xdr:to>
      <xdr:col>71</xdr:col>
      <xdr:colOff>177800</xdr:colOff>
      <xdr:row>61</xdr:row>
      <xdr:rowOff>22860</xdr:rowOff>
    </xdr:to>
    <xdr:cxnSp macro="">
      <xdr:nvCxnSpPr>
        <xdr:cNvPr id="662" name="直線コネクタ 661">
          <a:extLst>
            <a:ext uri="{FF2B5EF4-FFF2-40B4-BE49-F238E27FC236}">
              <a16:creationId xmlns:a16="http://schemas.microsoft.com/office/drawing/2014/main" id="{2F391A01-0EE1-430A-B9C2-E43EEA5B52C0}"/>
            </a:ext>
          </a:extLst>
        </xdr:cNvPr>
        <xdr:cNvCxnSpPr/>
      </xdr:nvCxnSpPr>
      <xdr:spPr>
        <a:xfrm>
          <a:off x="11537950" y="10070737"/>
          <a:ext cx="806450" cy="2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9040DAA9-B977-4E4C-8196-ACF5C2F3D3AF}"/>
            </a:ext>
          </a:extLst>
        </xdr:cNvPr>
        <xdr:cNvSpPr txBox="1"/>
      </xdr:nvSpPr>
      <xdr:spPr>
        <a:xfrm>
          <a:off x="13742044" y="973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A7BB2AC9-8317-4337-A2A1-BDD188ABB274}"/>
            </a:ext>
          </a:extLst>
        </xdr:cNvPr>
        <xdr:cNvSpPr txBox="1"/>
      </xdr:nvSpPr>
      <xdr:spPr>
        <a:xfrm>
          <a:off x="12960994" y="97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98001AD0-8AFC-4096-8060-535973D312CA}"/>
            </a:ext>
          </a:extLst>
        </xdr:cNvPr>
        <xdr:cNvSpPr txBox="1"/>
      </xdr:nvSpPr>
      <xdr:spPr>
        <a:xfrm>
          <a:off x="1216724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B64A8461-B890-4705-88B2-13B9018D7A16}"/>
            </a:ext>
          </a:extLst>
        </xdr:cNvPr>
        <xdr:cNvSpPr txBox="1"/>
      </xdr:nvSpPr>
      <xdr:spPr>
        <a:xfrm>
          <a:off x="11354444" y="965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47415286-74C1-4EE9-9492-21EBC9984485}"/>
            </a:ext>
          </a:extLst>
        </xdr:cNvPr>
        <xdr:cNvSpPr txBox="1"/>
      </xdr:nvSpPr>
      <xdr:spPr>
        <a:xfrm>
          <a:off x="1374204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E7E3FCBD-C283-4989-BA48-FD61621FDDF4}"/>
            </a:ext>
          </a:extLst>
        </xdr:cNvPr>
        <xdr:cNvSpPr txBox="1"/>
      </xdr:nvSpPr>
      <xdr:spPr>
        <a:xfrm>
          <a:off x="1296099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28C297BA-9A89-4D69-9AF5-D5396DD68ED8}"/>
            </a:ext>
          </a:extLst>
        </xdr:cNvPr>
        <xdr:cNvSpPr txBox="1"/>
      </xdr:nvSpPr>
      <xdr:spPr>
        <a:xfrm>
          <a:off x="121672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28864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C05D71EA-5890-4C93-959E-3805E6CD8084}"/>
            </a:ext>
          </a:extLst>
        </xdr:cNvPr>
        <xdr:cNvSpPr txBox="1"/>
      </xdr:nvSpPr>
      <xdr:spPr>
        <a:xfrm>
          <a:off x="11354444" y="1010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94502AD2-CB6A-43B8-B6F1-A771BC7D84B5}"/>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72CF093-5C93-451A-B72E-CD699802F6D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D32A3FDF-526F-45F0-ABE8-7D8E4EAE6EE7}"/>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BBF936B1-FA9D-461C-A401-2235A638B96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6503938-4395-45D0-9029-BAF9D2AAE34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2AA7F806-0074-4CF2-A43C-A23F7CD6834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3B7E2E91-BB49-472D-A554-1EA52ABA52E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4F0BB27-9912-4936-BB52-B233A6DE03FF}"/>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F395290-ED61-4CFC-9EF3-9AA949ED3D3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B7201D5-FEAC-4916-872D-27725E4B6683}"/>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E0E7F92B-0A02-4345-9FF7-8C00288E1370}"/>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91A48105-B0E6-4C1A-B53C-689F0296FB83}"/>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29D0E184-35D9-410F-A192-9577D668E15E}"/>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A5E1C269-8790-4430-969E-60E904336DAC}"/>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0053090B-8010-43CC-BFD6-5E4724F345C8}"/>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2A13D8A3-A6FE-4059-BCCE-EAAD549EEA61}"/>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DCDE4CF3-7DFC-4015-9BE9-ADD6D4485AA5}"/>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FFE2305F-4EAF-48E8-8954-850AE174C852}"/>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C417B6B-E902-4332-8D53-16D6784B197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75BE78D-B346-4A9D-A3A0-9E7D4DA6F11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1FAB2A38-CB57-456D-9C42-A67F8C5A2B5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88360BB2-E9C9-4FEC-A361-FB25794595D5}"/>
            </a:ext>
          </a:extLst>
        </xdr:cNvPr>
        <xdr:cNvCxnSpPr/>
      </xdr:nvCxnSpPr>
      <xdr:spPr>
        <a:xfrm flipV="1">
          <a:off x="19951064" y="9389110"/>
          <a:ext cx="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50EECBF-2DB0-4C42-B380-C64DA179B6D8}"/>
            </a:ext>
          </a:extLst>
        </xdr:cNvPr>
        <xdr:cNvSpPr txBox="1"/>
      </xdr:nvSpPr>
      <xdr:spPr>
        <a:xfrm>
          <a:off x="1998980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E0EA6440-F67A-4DD1-995F-24AD66F9E028}"/>
            </a:ext>
          </a:extLst>
        </xdr:cNvPr>
        <xdr:cNvCxnSpPr/>
      </xdr:nvCxnSpPr>
      <xdr:spPr>
        <a:xfrm>
          <a:off x="1988185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47BBFA7-1C50-457C-A5AC-28123B1536FD}"/>
            </a:ext>
          </a:extLst>
        </xdr:cNvPr>
        <xdr:cNvSpPr txBox="1"/>
      </xdr:nvSpPr>
      <xdr:spPr>
        <a:xfrm>
          <a:off x="199898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5E9D4B64-1097-41C4-ACFC-603A06C6F941}"/>
            </a:ext>
          </a:extLst>
        </xdr:cNvPr>
        <xdr:cNvCxnSpPr/>
      </xdr:nvCxnSpPr>
      <xdr:spPr>
        <a:xfrm>
          <a:off x="19881850" y="93891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4E600651-B0C0-4E0C-9DED-74B6A275A8DA}"/>
            </a:ext>
          </a:extLst>
        </xdr:cNvPr>
        <xdr:cNvSpPr txBox="1"/>
      </xdr:nvSpPr>
      <xdr:spPr>
        <a:xfrm>
          <a:off x="19989800" y="10033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3C5AF99E-8EDC-4294-83B6-9CF78D7C5B0E}"/>
            </a:ext>
          </a:extLst>
        </xdr:cNvPr>
        <xdr:cNvSpPr/>
      </xdr:nvSpPr>
      <xdr:spPr>
        <a:xfrm>
          <a:off x="199009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8095A55A-436F-477F-8691-540F3DE3B020}"/>
            </a:ext>
          </a:extLst>
        </xdr:cNvPr>
        <xdr:cNvSpPr/>
      </xdr:nvSpPr>
      <xdr:spPr>
        <a:xfrm>
          <a:off x="191579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F4EE07E4-BE5F-4523-B95E-14FCBA85A339}"/>
            </a:ext>
          </a:extLst>
        </xdr:cNvPr>
        <xdr:cNvSpPr/>
      </xdr:nvSpPr>
      <xdr:spPr>
        <a:xfrm>
          <a:off x="1834515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2045F381-8D5E-4549-9B35-30A4A900B68A}"/>
            </a:ext>
          </a:extLst>
        </xdr:cNvPr>
        <xdr:cNvSpPr/>
      </xdr:nvSpPr>
      <xdr:spPr>
        <a:xfrm>
          <a:off x="175514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69F45F7D-AF54-44F6-A6F7-72E7CE4F48A9}"/>
            </a:ext>
          </a:extLst>
        </xdr:cNvPr>
        <xdr:cNvSpPr/>
      </xdr:nvSpPr>
      <xdr:spPr>
        <a:xfrm>
          <a:off x="16757650" y="101752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27EEAAC3-8071-482F-AB2F-4E04CB3394E7}"/>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0F19578-33B5-4799-916F-5EE7DCB6F66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5C3BE95-A263-4168-8163-2E686E80183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0E8B8FF-FD77-4288-9FEF-E316DCC6475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5F629C4-3E5F-4C68-AA41-13157D7C6C87}"/>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708" name="楕円 707">
          <a:extLst>
            <a:ext uri="{FF2B5EF4-FFF2-40B4-BE49-F238E27FC236}">
              <a16:creationId xmlns:a16="http://schemas.microsoft.com/office/drawing/2014/main" id="{9239AA68-B10A-4171-9FE2-8C48FCFD97F7}"/>
            </a:ext>
          </a:extLst>
        </xdr:cNvPr>
        <xdr:cNvSpPr/>
      </xdr:nvSpPr>
      <xdr:spPr>
        <a:xfrm>
          <a:off x="199009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F8D4808-43A8-4B09-A691-96889FD3B055}"/>
            </a:ext>
          </a:extLst>
        </xdr:cNvPr>
        <xdr:cNvSpPr txBox="1"/>
      </xdr:nvSpPr>
      <xdr:spPr>
        <a:xfrm>
          <a:off x="19989800" y="1030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710" name="楕円 709">
          <a:extLst>
            <a:ext uri="{FF2B5EF4-FFF2-40B4-BE49-F238E27FC236}">
              <a16:creationId xmlns:a16="http://schemas.microsoft.com/office/drawing/2014/main" id="{770D66A6-92C8-4F1C-95E0-35C97E1E4081}"/>
            </a:ext>
          </a:extLst>
        </xdr:cNvPr>
        <xdr:cNvSpPr/>
      </xdr:nvSpPr>
      <xdr:spPr>
        <a:xfrm>
          <a:off x="19157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711" name="直線コネクタ 710">
          <a:extLst>
            <a:ext uri="{FF2B5EF4-FFF2-40B4-BE49-F238E27FC236}">
              <a16:creationId xmlns:a16="http://schemas.microsoft.com/office/drawing/2014/main" id="{D1B6A035-C4FA-4C7F-A4D1-28525F961C6F}"/>
            </a:ext>
          </a:extLst>
        </xdr:cNvPr>
        <xdr:cNvCxnSpPr/>
      </xdr:nvCxnSpPr>
      <xdr:spPr>
        <a:xfrm>
          <a:off x="19202400" y="103797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12" name="楕円 711">
          <a:extLst>
            <a:ext uri="{FF2B5EF4-FFF2-40B4-BE49-F238E27FC236}">
              <a16:creationId xmlns:a16="http://schemas.microsoft.com/office/drawing/2014/main" id="{A6F90A11-5EFD-4F9D-8149-120C79AD5022}"/>
            </a:ext>
          </a:extLst>
        </xdr:cNvPr>
        <xdr:cNvSpPr/>
      </xdr:nvSpPr>
      <xdr:spPr>
        <a:xfrm>
          <a:off x="1834515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713" name="直線コネクタ 712">
          <a:extLst>
            <a:ext uri="{FF2B5EF4-FFF2-40B4-BE49-F238E27FC236}">
              <a16:creationId xmlns:a16="http://schemas.microsoft.com/office/drawing/2014/main" id="{7F8F81A7-234F-4D41-8C57-65FE6EB8F78B}"/>
            </a:ext>
          </a:extLst>
        </xdr:cNvPr>
        <xdr:cNvCxnSpPr/>
      </xdr:nvCxnSpPr>
      <xdr:spPr>
        <a:xfrm>
          <a:off x="18395950" y="103797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4" name="楕円 713">
          <a:extLst>
            <a:ext uri="{FF2B5EF4-FFF2-40B4-BE49-F238E27FC236}">
              <a16:creationId xmlns:a16="http://schemas.microsoft.com/office/drawing/2014/main" id="{FF33F65C-F818-44DF-8CA0-0978762854CD}"/>
            </a:ext>
          </a:extLst>
        </xdr:cNvPr>
        <xdr:cNvSpPr/>
      </xdr:nvSpPr>
      <xdr:spPr>
        <a:xfrm>
          <a:off x="17551400" y="10328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715" name="直線コネクタ 714">
          <a:extLst>
            <a:ext uri="{FF2B5EF4-FFF2-40B4-BE49-F238E27FC236}">
              <a16:creationId xmlns:a16="http://schemas.microsoft.com/office/drawing/2014/main" id="{CF5ADF0D-A0F2-4D72-ACE3-6AA0BC72F9F8}"/>
            </a:ext>
          </a:extLst>
        </xdr:cNvPr>
        <xdr:cNvCxnSpPr/>
      </xdr:nvCxnSpPr>
      <xdr:spPr>
        <a:xfrm>
          <a:off x="17602200" y="103797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86360</xdr:rowOff>
    </xdr:from>
    <xdr:to>
      <xdr:col>98</xdr:col>
      <xdr:colOff>38100</xdr:colOff>
      <xdr:row>63</xdr:row>
      <xdr:rowOff>16510</xdr:rowOff>
    </xdr:to>
    <xdr:sp macro="" textlink="">
      <xdr:nvSpPr>
        <xdr:cNvPr id="716" name="楕円 715">
          <a:extLst>
            <a:ext uri="{FF2B5EF4-FFF2-40B4-BE49-F238E27FC236}">
              <a16:creationId xmlns:a16="http://schemas.microsoft.com/office/drawing/2014/main" id="{BDCEDD06-223B-4C69-8BAC-DBE996A529E5}"/>
            </a:ext>
          </a:extLst>
        </xdr:cNvPr>
        <xdr:cNvSpPr/>
      </xdr:nvSpPr>
      <xdr:spPr>
        <a:xfrm>
          <a:off x="167576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137160</xdr:rowOff>
    </xdr:to>
    <xdr:cxnSp macro="">
      <xdr:nvCxnSpPr>
        <xdr:cNvPr id="717" name="直線コネクタ 716">
          <a:extLst>
            <a:ext uri="{FF2B5EF4-FFF2-40B4-BE49-F238E27FC236}">
              <a16:creationId xmlns:a16="http://schemas.microsoft.com/office/drawing/2014/main" id="{FBE5A7F0-4457-488B-9B48-57E5EABF5BDD}"/>
            </a:ext>
          </a:extLst>
        </xdr:cNvPr>
        <xdr:cNvCxnSpPr/>
      </xdr:nvCxnSpPr>
      <xdr:spPr>
        <a:xfrm>
          <a:off x="16802100" y="103797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2EFFECED-4EFE-4F83-9845-34ADE893873C}"/>
            </a:ext>
          </a:extLst>
        </xdr:cNvPr>
        <xdr:cNvSpPr txBox="1"/>
      </xdr:nvSpPr>
      <xdr:spPr>
        <a:xfrm>
          <a:off x="189802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FB472A82-F68C-4BF5-BB67-91394EB5AE9C}"/>
            </a:ext>
          </a:extLst>
        </xdr:cNvPr>
        <xdr:cNvSpPr txBox="1"/>
      </xdr:nvSpPr>
      <xdr:spPr>
        <a:xfrm>
          <a:off x="181801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3067DFD2-C33B-4F4E-B3EB-BC8615C61BE9}"/>
            </a:ext>
          </a:extLst>
        </xdr:cNvPr>
        <xdr:cNvSpPr txBox="1"/>
      </xdr:nvSpPr>
      <xdr:spPr>
        <a:xfrm>
          <a:off x="173863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84360BF2-59C3-4869-9635-077289BFB58C}"/>
            </a:ext>
          </a:extLst>
        </xdr:cNvPr>
        <xdr:cNvSpPr txBox="1"/>
      </xdr:nvSpPr>
      <xdr:spPr>
        <a:xfrm>
          <a:off x="1659262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7637</xdr:rowOff>
    </xdr:from>
    <xdr:ext cx="469744" cy="259045"/>
    <xdr:sp macro="" textlink="">
      <xdr:nvSpPr>
        <xdr:cNvPr id="722" name="n_1mainValue【保健センター・保健所】&#10;一人当たり面積">
          <a:extLst>
            <a:ext uri="{FF2B5EF4-FFF2-40B4-BE49-F238E27FC236}">
              <a16:creationId xmlns:a16="http://schemas.microsoft.com/office/drawing/2014/main" id="{1FA0ECCE-E7CA-4119-ACF7-1FE233FD3EBB}"/>
            </a:ext>
          </a:extLst>
        </xdr:cNvPr>
        <xdr:cNvSpPr txBox="1"/>
      </xdr:nvSpPr>
      <xdr:spPr>
        <a:xfrm>
          <a:off x="18980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23" name="n_2mainValue【保健センター・保健所】&#10;一人当たり面積">
          <a:extLst>
            <a:ext uri="{FF2B5EF4-FFF2-40B4-BE49-F238E27FC236}">
              <a16:creationId xmlns:a16="http://schemas.microsoft.com/office/drawing/2014/main" id="{F10E4DDB-8426-448E-B700-26DFABB6FEC8}"/>
            </a:ext>
          </a:extLst>
        </xdr:cNvPr>
        <xdr:cNvSpPr txBox="1"/>
      </xdr:nvSpPr>
      <xdr:spPr>
        <a:xfrm>
          <a:off x="181801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724" name="n_3mainValue【保健センター・保健所】&#10;一人当たり面積">
          <a:extLst>
            <a:ext uri="{FF2B5EF4-FFF2-40B4-BE49-F238E27FC236}">
              <a16:creationId xmlns:a16="http://schemas.microsoft.com/office/drawing/2014/main" id="{7766CDB7-D985-4919-A9EA-3FAAEA671D11}"/>
            </a:ext>
          </a:extLst>
        </xdr:cNvPr>
        <xdr:cNvSpPr txBox="1"/>
      </xdr:nvSpPr>
      <xdr:spPr>
        <a:xfrm>
          <a:off x="1738637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7637</xdr:rowOff>
    </xdr:from>
    <xdr:ext cx="469744" cy="259045"/>
    <xdr:sp macro="" textlink="">
      <xdr:nvSpPr>
        <xdr:cNvPr id="725" name="n_4mainValue【保健センター・保健所】&#10;一人当たり面積">
          <a:extLst>
            <a:ext uri="{FF2B5EF4-FFF2-40B4-BE49-F238E27FC236}">
              <a16:creationId xmlns:a16="http://schemas.microsoft.com/office/drawing/2014/main" id="{42416F64-109C-4614-9F9B-09F87C1ECB20}"/>
            </a:ext>
          </a:extLst>
        </xdr:cNvPr>
        <xdr:cNvSpPr txBox="1"/>
      </xdr:nvSpPr>
      <xdr:spPr>
        <a:xfrm>
          <a:off x="165926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30051A0-171E-406D-9DD9-2C536AE75BBC}"/>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F7B98AD-6AC9-46CD-B5F1-7997175CE94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BB608E40-72FE-43CE-8781-44EAAE56133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1B62633-38E3-4E4C-A9CB-4F72322537A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009DCAA-0DDE-4C34-A250-ADB770361FE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82ACEA72-159B-4E52-A08D-4792762A9404}"/>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47B68DD-D5FC-493E-BA4F-8FAD3E11D93C}"/>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7C1E0B2-664A-4B68-89F7-3CC7F3629255}"/>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B313FDE5-3E32-47DB-9809-AA9772A3ED8B}"/>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9970829-B45E-452E-AC89-B58983E20E7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DE1AFD0-1BCC-4D4F-81B5-73A1D528E531}"/>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482B1265-5F18-4C52-85F0-FFEB437E388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3E38492-5E62-478D-82D9-20B4D053985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D763B2DE-6B7A-4035-BAD0-B8FAA34C5099}"/>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B34AF3F2-6272-48CF-A54E-537CBF7F9B96}"/>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99229FC7-5209-47D9-AEAD-B36F8AB69EEE}"/>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78CFB495-15F4-4D86-A734-EB26E0F1C09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5A9729A7-1493-4DDC-895B-62B1DA55E7E2}"/>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0D15507-A325-4B39-9C87-748ADFDBB18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45AD3F3C-A7DA-4E7C-A884-F2F07E8280CD}"/>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DE24FCE7-16A9-466F-AE48-EDAAA02600F4}"/>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4E63EAC-22C8-4D29-A7B0-AC5D24640E9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7306B217-7D4D-46AC-A011-48168C9EFEA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430BE51-16F6-46F2-80E4-4385870F1292}"/>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5035DD82-3DC2-4DC5-931E-899BDC31C2CB}"/>
            </a:ext>
          </a:extLst>
        </xdr:cNvPr>
        <xdr:cNvCxnSpPr/>
      </xdr:nvCxnSpPr>
      <xdr:spPr>
        <a:xfrm flipV="1">
          <a:off x="14699614" y="13006070"/>
          <a:ext cx="0" cy="109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EB283DB0-A0E1-4F95-A09A-0F5B7ED7D838}"/>
            </a:ext>
          </a:extLst>
        </xdr:cNvPr>
        <xdr:cNvSpPr txBox="1"/>
      </xdr:nvSpPr>
      <xdr:spPr>
        <a:xfrm>
          <a:off x="1473835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ABCBF4AA-01F1-43B7-B575-1941E41EADD6}"/>
            </a:ext>
          </a:extLst>
        </xdr:cNvPr>
        <xdr:cNvCxnSpPr/>
      </xdr:nvCxnSpPr>
      <xdr:spPr>
        <a:xfrm>
          <a:off x="14611350" y="14100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51DEAE1-3238-4EFB-84D7-CE99006ABA12}"/>
            </a:ext>
          </a:extLst>
        </xdr:cNvPr>
        <xdr:cNvSpPr txBox="1"/>
      </xdr:nvSpPr>
      <xdr:spPr>
        <a:xfrm>
          <a:off x="14738350" y="1278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C4AE01BF-703F-44A6-BE61-42ADB878CB4F}"/>
            </a:ext>
          </a:extLst>
        </xdr:cNvPr>
        <xdr:cNvCxnSpPr/>
      </xdr:nvCxnSpPr>
      <xdr:spPr>
        <a:xfrm>
          <a:off x="14611350" y="13006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BED1366B-4886-44F3-A452-A0C34B04A93E}"/>
            </a:ext>
          </a:extLst>
        </xdr:cNvPr>
        <xdr:cNvSpPr txBox="1"/>
      </xdr:nvSpPr>
      <xdr:spPr>
        <a:xfrm>
          <a:off x="14738350" y="13410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AFE12CC9-448A-4160-8DF3-BE9EB9B2999F}"/>
            </a:ext>
          </a:extLst>
        </xdr:cNvPr>
        <xdr:cNvSpPr/>
      </xdr:nvSpPr>
      <xdr:spPr>
        <a:xfrm>
          <a:off x="14649450" y="135528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72A97991-2655-4761-8054-663680C64EE8}"/>
            </a:ext>
          </a:extLst>
        </xdr:cNvPr>
        <xdr:cNvSpPr/>
      </xdr:nvSpPr>
      <xdr:spPr>
        <a:xfrm>
          <a:off x="13887450" y="13545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5404C81B-A5D7-4BED-A26A-A96C359551BC}"/>
            </a:ext>
          </a:extLst>
        </xdr:cNvPr>
        <xdr:cNvSpPr/>
      </xdr:nvSpPr>
      <xdr:spPr>
        <a:xfrm>
          <a:off x="13093700" y="13505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E244C58F-C4FF-4D56-B695-DBF07561DF26}"/>
            </a:ext>
          </a:extLst>
        </xdr:cNvPr>
        <xdr:cNvSpPr/>
      </xdr:nvSpPr>
      <xdr:spPr>
        <a:xfrm>
          <a:off x="12299950" y="134848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4A2AA4C3-BF72-4E8F-B59A-9DBCED9121AA}"/>
            </a:ext>
          </a:extLst>
        </xdr:cNvPr>
        <xdr:cNvSpPr/>
      </xdr:nvSpPr>
      <xdr:spPr>
        <a:xfrm>
          <a:off x="1148715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76F7A0D-63C5-4801-935F-47F8E478E62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5F51145-C917-41A9-9018-A0B7CCA0DE7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4921310-4033-4FA3-98F2-0104D3386A4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7F33266-1016-4F69-B4ED-EC5367BCC5D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2A69944-57AF-415E-8ACB-358468A2A14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766" name="楕円 765">
          <a:extLst>
            <a:ext uri="{FF2B5EF4-FFF2-40B4-BE49-F238E27FC236}">
              <a16:creationId xmlns:a16="http://schemas.microsoft.com/office/drawing/2014/main" id="{D5D8402C-3C47-42BE-AD66-D5346F6AEFF0}"/>
            </a:ext>
          </a:extLst>
        </xdr:cNvPr>
        <xdr:cNvSpPr/>
      </xdr:nvSpPr>
      <xdr:spPr>
        <a:xfrm>
          <a:off x="14649450" y="135966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AB19239C-79B7-4DE3-9DC1-89BAF6C31A7E}"/>
            </a:ext>
          </a:extLst>
        </xdr:cNvPr>
        <xdr:cNvSpPr txBox="1"/>
      </xdr:nvSpPr>
      <xdr:spPr>
        <a:xfrm>
          <a:off x="14738350"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17780</xdr:rowOff>
    </xdr:from>
    <xdr:to>
      <xdr:col>81</xdr:col>
      <xdr:colOff>101600</xdr:colOff>
      <xdr:row>82</xdr:row>
      <xdr:rowOff>119380</xdr:rowOff>
    </xdr:to>
    <xdr:sp macro="" textlink="">
      <xdr:nvSpPr>
        <xdr:cNvPr id="768" name="楕円 767">
          <a:extLst>
            <a:ext uri="{FF2B5EF4-FFF2-40B4-BE49-F238E27FC236}">
              <a16:creationId xmlns:a16="http://schemas.microsoft.com/office/drawing/2014/main" id="{106A5CE3-4E51-4C32-B1CD-5A16C477B890}"/>
            </a:ext>
          </a:extLst>
        </xdr:cNvPr>
        <xdr:cNvSpPr/>
      </xdr:nvSpPr>
      <xdr:spPr>
        <a:xfrm>
          <a:off x="1388745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68580</xdr:rowOff>
    </xdr:from>
    <xdr:to>
      <xdr:col>85</xdr:col>
      <xdr:colOff>127000</xdr:colOff>
      <xdr:row>82</xdr:row>
      <xdr:rowOff>102870</xdr:rowOff>
    </xdr:to>
    <xdr:cxnSp macro="">
      <xdr:nvCxnSpPr>
        <xdr:cNvPr id="769" name="直線コネクタ 768">
          <a:extLst>
            <a:ext uri="{FF2B5EF4-FFF2-40B4-BE49-F238E27FC236}">
              <a16:creationId xmlns:a16="http://schemas.microsoft.com/office/drawing/2014/main" id="{DFFBFBB6-A5F6-42B6-8E61-0F8D83639142}"/>
            </a:ext>
          </a:extLst>
        </xdr:cNvPr>
        <xdr:cNvCxnSpPr/>
      </xdr:nvCxnSpPr>
      <xdr:spPr>
        <a:xfrm>
          <a:off x="13938250" y="1361313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156845</xdr:rowOff>
    </xdr:from>
    <xdr:to>
      <xdr:col>76</xdr:col>
      <xdr:colOff>165100</xdr:colOff>
      <xdr:row>82</xdr:row>
      <xdr:rowOff>86995</xdr:rowOff>
    </xdr:to>
    <xdr:sp macro="" textlink="">
      <xdr:nvSpPr>
        <xdr:cNvPr id="770" name="楕円 769">
          <a:extLst>
            <a:ext uri="{FF2B5EF4-FFF2-40B4-BE49-F238E27FC236}">
              <a16:creationId xmlns:a16="http://schemas.microsoft.com/office/drawing/2014/main" id="{BF5BB6D5-0937-4D8C-AA6E-2D36ECC3A42C}"/>
            </a:ext>
          </a:extLst>
        </xdr:cNvPr>
        <xdr:cNvSpPr/>
      </xdr:nvSpPr>
      <xdr:spPr>
        <a:xfrm>
          <a:off x="13093700" y="13536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36195</xdr:rowOff>
    </xdr:from>
    <xdr:to>
      <xdr:col>81</xdr:col>
      <xdr:colOff>50800</xdr:colOff>
      <xdr:row>82</xdr:row>
      <xdr:rowOff>68580</xdr:rowOff>
    </xdr:to>
    <xdr:cxnSp macro="">
      <xdr:nvCxnSpPr>
        <xdr:cNvPr id="771" name="直線コネクタ 770">
          <a:extLst>
            <a:ext uri="{FF2B5EF4-FFF2-40B4-BE49-F238E27FC236}">
              <a16:creationId xmlns:a16="http://schemas.microsoft.com/office/drawing/2014/main" id="{5EF45A43-A32C-4048-B472-50CCAD1D369D}"/>
            </a:ext>
          </a:extLst>
        </xdr:cNvPr>
        <xdr:cNvCxnSpPr/>
      </xdr:nvCxnSpPr>
      <xdr:spPr>
        <a:xfrm>
          <a:off x="13144500" y="135807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72" name="楕円 771">
          <a:extLst>
            <a:ext uri="{FF2B5EF4-FFF2-40B4-BE49-F238E27FC236}">
              <a16:creationId xmlns:a16="http://schemas.microsoft.com/office/drawing/2014/main" id="{A04A6820-D3BE-494C-95DA-37F5061B48A1}"/>
            </a:ext>
          </a:extLst>
        </xdr:cNvPr>
        <xdr:cNvSpPr/>
      </xdr:nvSpPr>
      <xdr:spPr>
        <a:xfrm>
          <a:off x="12299950" y="13569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36195</xdr:rowOff>
    </xdr:from>
    <xdr:to>
      <xdr:col>76</xdr:col>
      <xdr:colOff>114300</xdr:colOff>
      <xdr:row>82</xdr:row>
      <xdr:rowOff>76200</xdr:rowOff>
    </xdr:to>
    <xdr:cxnSp macro="">
      <xdr:nvCxnSpPr>
        <xdr:cNvPr id="773" name="直線コネクタ 772">
          <a:extLst>
            <a:ext uri="{FF2B5EF4-FFF2-40B4-BE49-F238E27FC236}">
              <a16:creationId xmlns:a16="http://schemas.microsoft.com/office/drawing/2014/main" id="{FB91CE2C-2B26-4C49-9F58-EE635B4DF92D}"/>
            </a:ext>
          </a:extLst>
        </xdr:cNvPr>
        <xdr:cNvCxnSpPr/>
      </xdr:nvCxnSpPr>
      <xdr:spPr>
        <a:xfrm flipV="1">
          <a:off x="12344400" y="1358074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2539</xdr:rowOff>
    </xdr:from>
    <xdr:to>
      <xdr:col>67</xdr:col>
      <xdr:colOff>101600</xdr:colOff>
      <xdr:row>82</xdr:row>
      <xdr:rowOff>104139</xdr:rowOff>
    </xdr:to>
    <xdr:sp macro="" textlink="">
      <xdr:nvSpPr>
        <xdr:cNvPr id="774" name="楕円 773">
          <a:extLst>
            <a:ext uri="{FF2B5EF4-FFF2-40B4-BE49-F238E27FC236}">
              <a16:creationId xmlns:a16="http://schemas.microsoft.com/office/drawing/2014/main" id="{726A26F7-3E86-4861-B216-BF048025D7C0}"/>
            </a:ext>
          </a:extLst>
        </xdr:cNvPr>
        <xdr:cNvSpPr/>
      </xdr:nvSpPr>
      <xdr:spPr>
        <a:xfrm>
          <a:off x="1148715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53339</xdr:rowOff>
    </xdr:from>
    <xdr:to>
      <xdr:col>71</xdr:col>
      <xdr:colOff>177800</xdr:colOff>
      <xdr:row>82</xdr:row>
      <xdr:rowOff>76200</xdr:rowOff>
    </xdr:to>
    <xdr:cxnSp macro="">
      <xdr:nvCxnSpPr>
        <xdr:cNvPr id="775" name="直線コネクタ 774">
          <a:extLst>
            <a:ext uri="{FF2B5EF4-FFF2-40B4-BE49-F238E27FC236}">
              <a16:creationId xmlns:a16="http://schemas.microsoft.com/office/drawing/2014/main" id="{4536BF18-9A7F-40EB-8779-814D5E04A4DF}"/>
            </a:ext>
          </a:extLst>
        </xdr:cNvPr>
        <xdr:cNvCxnSpPr/>
      </xdr:nvCxnSpPr>
      <xdr:spPr>
        <a:xfrm>
          <a:off x="11537950" y="13597889"/>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1819DA1C-F14B-442E-92D8-99D8A231AAD3}"/>
            </a:ext>
          </a:extLst>
        </xdr:cNvPr>
        <xdr:cNvSpPr txBox="1"/>
      </xdr:nvSpPr>
      <xdr:spPr>
        <a:xfrm>
          <a:off x="13742044"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F4CC6E02-AEE9-40A8-83D3-5E228ABB467C}"/>
            </a:ext>
          </a:extLst>
        </xdr:cNvPr>
        <xdr:cNvSpPr txBox="1"/>
      </xdr:nvSpPr>
      <xdr:spPr>
        <a:xfrm>
          <a:off x="12960994"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C0CE5BF8-C03C-4F6C-8F44-CEB2DA5BF9B7}"/>
            </a:ext>
          </a:extLst>
        </xdr:cNvPr>
        <xdr:cNvSpPr txBox="1"/>
      </xdr:nvSpPr>
      <xdr:spPr>
        <a:xfrm>
          <a:off x="121672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A825B9AC-C47F-4A9E-8846-DA7B93B0D3AF}"/>
            </a:ext>
          </a:extLst>
        </xdr:cNvPr>
        <xdr:cNvSpPr txBox="1"/>
      </xdr:nvSpPr>
      <xdr:spPr>
        <a:xfrm>
          <a:off x="1135444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110507</xdr:rowOff>
    </xdr:from>
    <xdr:ext cx="405111" cy="259045"/>
    <xdr:sp macro="" textlink="">
      <xdr:nvSpPr>
        <xdr:cNvPr id="780" name="n_1mainValue【消防施設】&#10;有形固定資産減価償却率">
          <a:extLst>
            <a:ext uri="{FF2B5EF4-FFF2-40B4-BE49-F238E27FC236}">
              <a16:creationId xmlns:a16="http://schemas.microsoft.com/office/drawing/2014/main" id="{A1F94823-9416-4D79-897F-C0C72E47C88B}"/>
            </a:ext>
          </a:extLst>
        </xdr:cNvPr>
        <xdr:cNvSpPr txBox="1"/>
      </xdr:nvSpPr>
      <xdr:spPr>
        <a:xfrm>
          <a:off x="13742044" y="1365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78122</xdr:rowOff>
    </xdr:from>
    <xdr:ext cx="405111" cy="259045"/>
    <xdr:sp macro="" textlink="">
      <xdr:nvSpPr>
        <xdr:cNvPr id="781" name="n_2mainValue【消防施設】&#10;有形固定資産減価償却率">
          <a:extLst>
            <a:ext uri="{FF2B5EF4-FFF2-40B4-BE49-F238E27FC236}">
              <a16:creationId xmlns:a16="http://schemas.microsoft.com/office/drawing/2014/main" id="{0C7A219C-0916-46E5-8935-C0EA375A9A60}"/>
            </a:ext>
          </a:extLst>
        </xdr:cNvPr>
        <xdr:cNvSpPr txBox="1"/>
      </xdr:nvSpPr>
      <xdr:spPr>
        <a:xfrm>
          <a:off x="12960994" y="1362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82" name="n_3mainValue【消防施設】&#10;有形固定資産減価償却率">
          <a:extLst>
            <a:ext uri="{FF2B5EF4-FFF2-40B4-BE49-F238E27FC236}">
              <a16:creationId xmlns:a16="http://schemas.microsoft.com/office/drawing/2014/main" id="{DF369EB2-7E5D-404B-A271-C78D0EA93593}"/>
            </a:ext>
          </a:extLst>
        </xdr:cNvPr>
        <xdr:cNvSpPr txBox="1"/>
      </xdr:nvSpPr>
      <xdr:spPr>
        <a:xfrm>
          <a:off x="12167244" y="1366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783" name="n_4mainValue【消防施設】&#10;有形固定資産減価償却率">
          <a:extLst>
            <a:ext uri="{FF2B5EF4-FFF2-40B4-BE49-F238E27FC236}">
              <a16:creationId xmlns:a16="http://schemas.microsoft.com/office/drawing/2014/main" id="{C9B0A5F3-3FD5-4C01-9415-F316CE3EA8FB}"/>
            </a:ext>
          </a:extLst>
        </xdr:cNvPr>
        <xdr:cNvSpPr txBox="1"/>
      </xdr:nvSpPr>
      <xdr:spPr>
        <a:xfrm>
          <a:off x="113544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5D4BEBE-0A7B-4BDC-8BBD-0BBB59CAD13C}"/>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2A8B646-DED8-4132-958E-5D155690914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E752A6F3-1F41-48DB-BB54-E15C3F5255E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12C0419-74B2-4C77-A019-03F9222D93C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82E3F961-6E29-44E3-B56F-33287772240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A5A346F6-B5CD-4DE0-91EA-729C381DA6A4}"/>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FF1B745-29BE-4A2A-B2F6-A105B4C0B2FC}"/>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2DBF0D61-8157-4DC9-9005-7409AD8FCC6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49181E6B-BD35-4188-8C4B-E15C4D7E2DC9}"/>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5B476365-E15E-457F-896E-40FB51042BFC}"/>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66D5794F-F326-431E-851F-8DD74F8775F9}"/>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FD896CD-74BC-4BEE-B283-878B98031593}"/>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F46CF0AA-19C5-46E1-9748-0C1B8961AEFF}"/>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A60FBA03-3EDD-41AF-8678-D081ECAF4946}"/>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6A966A65-3AAC-4B22-BB8E-00D6303C538B}"/>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03D2FA3-C743-44C6-A070-0ECE48B082BC}"/>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B7A2B2F4-02B6-485B-8664-2A63D61D7AB4}"/>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85AD62C-836B-4287-B2C9-F3AE5467E64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495FF6AF-88C5-4373-9169-0EB5B1FE89F3}"/>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441008FD-010B-405B-86E1-DF354BBD6FC2}"/>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FD22A34-557F-46AF-A422-99BF771585E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39C467E8-B771-4985-8DF2-DD22E44367DB}"/>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9238D705-FCDB-4DAD-BFE8-7A59915A92A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6008F855-258C-4DD3-96BA-86787671C64C}"/>
            </a:ext>
          </a:extLst>
        </xdr:cNvPr>
        <xdr:cNvCxnSpPr/>
      </xdr:nvCxnSpPr>
      <xdr:spPr>
        <a:xfrm flipV="1">
          <a:off x="19951064" y="128397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B3E379E7-8A2A-4B7E-A314-83943C83726E}"/>
            </a:ext>
          </a:extLst>
        </xdr:cNvPr>
        <xdr:cNvSpPr txBox="1"/>
      </xdr:nvSpPr>
      <xdr:spPr>
        <a:xfrm>
          <a:off x="199898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85DECE49-9540-43C2-B9D2-1BC9C47B1DF8}"/>
            </a:ext>
          </a:extLst>
        </xdr:cNvPr>
        <xdr:cNvCxnSpPr/>
      </xdr:nvCxnSpPr>
      <xdr:spPr>
        <a:xfrm>
          <a:off x="19881850" y="1426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3342EAD4-3068-42F4-9C6F-6D34A29D68AA}"/>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85A418DC-752B-49AC-94D2-5EF95588AA1F}"/>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A564791D-D42B-4637-AECE-5C605E7D136B}"/>
            </a:ext>
          </a:extLst>
        </xdr:cNvPr>
        <xdr:cNvSpPr txBox="1"/>
      </xdr:nvSpPr>
      <xdr:spPr>
        <a:xfrm>
          <a:off x="19989800" y="13688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3D4D6E95-CD26-45A4-9912-F276403C55D2}"/>
            </a:ext>
          </a:extLst>
        </xdr:cNvPr>
        <xdr:cNvSpPr/>
      </xdr:nvSpPr>
      <xdr:spPr>
        <a:xfrm>
          <a:off x="199009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9EB07D5E-E0E8-42A5-A441-E79A479E860E}"/>
            </a:ext>
          </a:extLst>
        </xdr:cNvPr>
        <xdr:cNvSpPr/>
      </xdr:nvSpPr>
      <xdr:spPr>
        <a:xfrm>
          <a:off x="19157950" y="1384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F547A560-F968-4C03-AB9A-ADC698B8DEBA}"/>
            </a:ext>
          </a:extLst>
        </xdr:cNvPr>
        <xdr:cNvSpPr/>
      </xdr:nvSpPr>
      <xdr:spPr>
        <a:xfrm>
          <a:off x="18345150" y="1384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88D72DC9-CAC6-43CA-871A-F328E29EA711}"/>
            </a:ext>
          </a:extLst>
        </xdr:cNvPr>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486A7C2C-027F-4FCC-B7BB-1793410E5104}"/>
            </a:ext>
          </a:extLst>
        </xdr:cNvPr>
        <xdr:cNvSpPr/>
      </xdr:nvSpPr>
      <xdr:spPr>
        <a:xfrm>
          <a:off x="16757650" y="13766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7D2BD61-ADB7-4220-B894-2B3839B4B40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F53AFCA-D067-4B30-B247-305E66AA70BD}"/>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3D601CD-B300-499A-905F-8F0C2318366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1A68C65-E9D1-4B90-95A4-E83DAFC6877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FEFC3D6-98F3-4A91-9235-B97E384B9EE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12700</xdr:rowOff>
    </xdr:from>
    <xdr:to>
      <xdr:col>116</xdr:col>
      <xdr:colOff>114300</xdr:colOff>
      <xdr:row>84</xdr:row>
      <xdr:rowOff>114300</xdr:rowOff>
    </xdr:to>
    <xdr:sp macro="" textlink="">
      <xdr:nvSpPr>
        <xdr:cNvPr id="823" name="楕円 822">
          <a:extLst>
            <a:ext uri="{FF2B5EF4-FFF2-40B4-BE49-F238E27FC236}">
              <a16:creationId xmlns:a16="http://schemas.microsoft.com/office/drawing/2014/main" id="{4D721520-B5C3-42A3-AEED-64EB53E5C796}"/>
            </a:ext>
          </a:extLst>
        </xdr:cNvPr>
        <xdr:cNvSpPr/>
      </xdr:nvSpPr>
      <xdr:spPr>
        <a:xfrm>
          <a:off x="199009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162577</xdr:rowOff>
    </xdr:from>
    <xdr:ext cx="469744" cy="259045"/>
    <xdr:sp macro="" textlink="">
      <xdr:nvSpPr>
        <xdr:cNvPr id="824" name="【消防施設】&#10;一人当たり面積該当値テキスト">
          <a:extLst>
            <a:ext uri="{FF2B5EF4-FFF2-40B4-BE49-F238E27FC236}">
              <a16:creationId xmlns:a16="http://schemas.microsoft.com/office/drawing/2014/main" id="{5A516C58-ABEB-424D-82FA-21A7F8613DAD}"/>
            </a:ext>
          </a:extLst>
        </xdr:cNvPr>
        <xdr:cNvSpPr txBox="1"/>
      </xdr:nvSpPr>
      <xdr:spPr>
        <a:xfrm>
          <a:off x="19989800"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12700</xdr:rowOff>
    </xdr:from>
    <xdr:to>
      <xdr:col>112</xdr:col>
      <xdr:colOff>38100</xdr:colOff>
      <xdr:row>84</xdr:row>
      <xdr:rowOff>114300</xdr:rowOff>
    </xdr:to>
    <xdr:sp macro="" textlink="">
      <xdr:nvSpPr>
        <xdr:cNvPr id="825" name="楕円 824">
          <a:extLst>
            <a:ext uri="{FF2B5EF4-FFF2-40B4-BE49-F238E27FC236}">
              <a16:creationId xmlns:a16="http://schemas.microsoft.com/office/drawing/2014/main" id="{A0FE17FC-3EA1-4991-8166-854583D11FD2}"/>
            </a:ext>
          </a:extLst>
        </xdr:cNvPr>
        <xdr:cNvSpPr/>
      </xdr:nvSpPr>
      <xdr:spPr>
        <a:xfrm>
          <a:off x="19157950" y="1388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63500</xdr:rowOff>
    </xdr:from>
    <xdr:to>
      <xdr:col>116</xdr:col>
      <xdr:colOff>63500</xdr:colOff>
      <xdr:row>84</xdr:row>
      <xdr:rowOff>63500</xdr:rowOff>
    </xdr:to>
    <xdr:cxnSp macro="">
      <xdr:nvCxnSpPr>
        <xdr:cNvPr id="826" name="直線コネクタ 825">
          <a:extLst>
            <a:ext uri="{FF2B5EF4-FFF2-40B4-BE49-F238E27FC236}">
              <a16:creationId xmlns:a16="http://schemas.microsoft.com/office/drawing/2014/main" id="{B9AC62BB-5AD3-4BD6-A569-711875102CB9}"/>
            </a:ext>
          </a:extLst>
        </xdr:cNvPr>
        <xdr:cNvCxnSpPr/>
      </xdr:nvCxnSpPr>
      <xdr:spPr>
        <a:xfrm>
          <a:off x="19202400" y="139382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12700</xdr:rowOff>
    </xdr:from>
    <xdr:to>
      <xdr:col>107</xdr:col>
      <xdr:colOff>101600</xdr:colOff>
      <xdr:row>84</xdr:row>
      <xdr:rowOff>114300</xdr:rowOff>
    </xdr:to>
    <xdr:sp macro="" textlink="">
      <xdr:nvSpPr>
        <xdr:cNvPr id="827" name="楕円 826">
          <a:extLst>
            <a:ext uri="{FF2B5EF4-FFF2-40B4-BE49-F238E27FC236}">
              <a16:creationId xmlns:a16="http://schemas.microsoft.com/office/drawing/2014/main" id="{E1EC19CE-725B-4D7C-83EA-DE2D2EDAF408}"/>
            </a:ext>
          </a:extLst>
        </xdr:cNvPr>
        <xdr:cNvSpPr/>
      </xdr:nvSpPr>
      <xdr:spPr>
        <a:xfrm>
          <a:off x="1834515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63500</xdr:rowOff>
    </xdr:from>
    <xdr:to>
      <xdr:col>111</xdr:col>
      <xdr:colOff>177800</xdr:colOff>
      <xdr:row>84</xdr:row>
      <xdr:rowOff>63500</xdr:rowOff>
    </xdr:to>
    <xdr:cxnSp macro="">
      <xdr:nvCxnSpPr>
        <xdr:cNvPr id="828" name="直線コネクタ 827">
          <a:extLst>
            <a:ext uri="{FF2B5EF4-FFF2-40B4-BE49-F238E27FC236}">
              <a16:creationId xmlns:a16="http://schemas.microsoft.com/office/drawing/2014/main" id="{5B2B9ACE-6C82-4E85-A1D0-09203F7A1161}"/>
            </a:ext>
          </a:extLst>
        </xdr:cNvPr>
        <xdr:cNvCxnSpPr/>
      </xdr:nvCxnSpPr>
      <xdr:spPr>
        <a:xfrm>
          <a:off x="18395950" y="13938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829" name="楕円 828">
          <a:extLst>
            <a:ext uri="{FF2B5EF4-FFF2-40B4-BE49-F238E27FC236}">
              <a16:creationId xmlns:a16="http://schemas.microsoft.com/office/drawing/2014/main" id="{0379A6B4-B0E2-4F3F-80FD-DE08590D80B9}"/>
            </a:ext>
          </a:extLst>
        </xdr:cNvPr>
        <xdr:cNvSpPr/>
      </xdr:nvSpPr>
      <xdr:spPr>
        <a:xfrm>
          <a:off x="175514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63500</xdr:rowOff>
    </xdr:from>
    <xdr:to>
      <xdr:col>107</xdr:col>
      <xdr:colOff>50800</xdr:colOff>
      <xdr:row>84</xdr:row>
      <xdr:rowOff>63500</xdr:rowOff>
    </xdr:to>
    <xdr:cxnSp macro="">
      <xdr:nvCxnSpPr>
        <xdr:cNvPr id="830" name="直線コネクタ 829">
          <a:extLst>
            <a:ext uri="{FF2B5EF4-FFF2-40B4-BE49-F238E27FC236}">
              <a16:creationId xmlns:a16="http://schemas.microsoft.com/office/drawing/2014/main" id="{12896F9C-4B74-4FCE-9D33-F1A0DC49ACDD}"/>
            </a:ext>
          </a:extLst>
        </xdr:cNvPr>
        <xdr:cNvCxnSpPr/>
      </xdr:nvCxnSpPr>
      <xdr:spPr>
        <a:xfrm>
          <a:off x="17602200" y="13938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12700</xdr:rowOff>
    </xdr:from>
    <xdr:to>
      <xdr:col>98</xdr:col>
      <xdr:colOff>38100</xdr:colOff>
      <xdr:row>84</xdr:row>
      <xdr:rowOff>114300</xdr:rowOff>
    </xdr:to>
    <xdr:sp macro="" textlink="">
      <xdr:nvSpPr>
        <xdr:cNvPr id="831" name="楕円 830">
          <a:extLst>
            <a:ext uri="{FF2B5EF4-FFF2-40B4-BE49-F238E27FC236}">
              <a16:creationId xmlns:a16="http://schemas.microsoft.com/office/drawing/2014/main" id="{03649B8C-FD69-4393-B545-716F1B2CE519}"/>
            </a:ext>
          </a:extLst>
        </xdr:cNvPr>
        <xdr:cNvSpPr/>
      </xdr:nvSpPr>
      <xdr:spPr>
        <a:xfrm>
          <a:off x="16757650" y="13887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63500</xdr:rowOff>
    </xdr:from>
    <xdr:to>
      <xdr:col>102</xdr:col>
      <xdr:colOff>114300</xdr:colOff>
      <xdr:row>84</xdr:row>
      <xdr:rowOff>63500</xdr:rowOff>
    </xdr:to>
    <xdr:cxnSp macro="">
      <xdr:nvCxnSpPr>
        <xdr:cNvPr id="832" name="直線コネクタ 831">
          <a:extLst>
            <a:ext uri="{FF2B5EF4-FFF2-40B4-BE49-F238E27FC236}">
              <a16:creationId xmlns:a16="http://schemas.microsoft.com/office/drawing/2014/main" id="{9754AD0D-7928-4AAF-8549-17AE434E1851}"/>
            </a:ext>
          </a:extLst>
        </xdr:cNvPr>
        <xdr:cNvCxnSpPr/>
      </xdr:nvCxnSpPr>
      <xdr:spPr>
        <a:xfrm>
          <a:off x="16802100" y="13938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88DB9B18-0BC5-48B6-B519-55F9856988F3}"/>
            </a:ext>
          </a:extLst>
        </xdr:cNvPr>
        <xdr:cNvSpPr txBox="1"/>
      </xdr:nvSpPr>
      <xdr:spPr>
        <a:xfrm>
          <a:off x="189802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45928122-5185-4E68-B401-5962445BBB37}"/>
            </a:ext>
          </a:extLst>
        </xdr:cNvPr>
        <xdr:cNvSpPr txBox="1"/>
      </xdr:nvSpPr>
      <xdr:spPr>
        <a:xfrm>
          <a:off x="1818012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D32CC72E-DD4E-4C31-96BA-FB6FDB62C061}"/>
            </a:ext>
          </a:extLst>
        </xdr:cNvPr>
        <xdr:cNvSpPr txBox="1"/>
      </xdr:nvSpPr>
      <xdr:spPr>
        <a:xfrm>
          <a:off x="1738637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0EDFEA6F-84EA-42B8-8087-B03880245490}"/>
            </a:ext>
          </a:extLst>
        </xdr:cNvPr>
        <xdr:cNvSpPr txBox="1"/>
      </xdr:nvSpPr>
      <xdr:spPr>
        <a:xfrm>
          <a:off x="16592627" y="135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837" name="n_1mainValue【消防施設】&#10;一人当たり面積">
          <a:extLst>
            <a:ext uri="{FF2B5EF4-FFF2-40B4-BE49-F238E27FC236}">
              <a16:creationId xmlns:a16="http://schemas.microsoft.com/office/drawing/2014/main" id="{A918AA9A-910B-4551-8D56-533ECACCFD5E}"/>
            </a:ext>
          </a:extLst>
        </xdr:cNvPr>
        <xdr:cNvSpPr txBox="1"/>
      </xdr:nvSpPr>
      <xdr:spPr>
        <a:xfrm>
          <a:off x="189802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105427</xdr:rowOff>
    </xdr:from>
    <xdr:ext cx="469744" cy="259045"/>
    <xdr:sp macro="" textlink="">
      <xdr:nvSpPr>
        <xdr:cNvPr id="838" name="n_2mainValue【消防施設】&#10;一人当たり面積">
          <a:extLst>
            <a:ext uri="{FF2B5EF4-FFF2-40B4-BE49-F238E27FC236}">
              <a16:creationId xmlns:a16="http://schemas.microsoft.com/office/drawing/2014/main" id="{6E4B3039-97C4-4C68-ABAB-36F5CAF15668}"/>
            </a:ext>
          </a:extLst>
        </xdr:cNvPr>
        <xdr:cNvSpPr txBox="1"/>
      </xdr:nvSpPr>
      <xdr:spPr>
        <a:xfrm>
          <a:off x="181801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839" name="n_3mainValue【消防施設】&#10;一人当たり面積">
          <a:extLst>
            <a:ext uri="{FF2B5EF4-FFF2-40B4-BE49-F238E27FC236}">
              <a16:creationId xmlns:a16="http://schemas.microsoft.com/office/drawing/2014/main" id="{6FB42285-C31F-4EBE-9F39-486147E0E9EA}"/>
            </a:ext>
          </a:extLst>
        </xdr:cNvPr>
        <xdr:cNvSpPr txBox="1"/>
      </xdr:nvSpPr>
      <xdr:spPr>
        <a:xfrm>
          <a:off x="1738637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840" name="n_4mainValue【消防施設】&#10;一人当たり面積">
          <a:extLst>
            <a:ext uri="{FF2B5EF4-FFF2-40B4-BE49-F238E27FC236}">
              <a16:creationId xmlns:a16="http://schemas.microsoft.com/office/drawing/2014/main" id="{A5661A43-B824-401E-B5CA-803AC9A56852}"/>
            </a:ext>
          </a:extLst>
        </xdr:cNvPr>
        <xdr:cNvSpPr txBox="1"/>
      </xdr:nvSpPr>
      <xdr:spPr>
        <a:xfrm>
          <a:off x="16592627"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356865CE-B976-47BB-BE8F-6E6CF65EF31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C82EB356-A00F-43BA-AB61-4FE2E625E4D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F171B40-8A14-4A77-8D5B-BE39509778C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89AA684-D734-495C-9193-76C64709CB9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1259C5B-7B2C-444E-AD5B-1CBD6771642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4F161857-C136-4BC1-91BC-7FA88ABCB387}"/>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6DDD5ED-F48F-4948-99E6-9AE04C866B0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D1E845D-5973-4026-A3D1-2F69DA10FEE2}"/>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98D456D4-E61C-44E3-BEE1-83462E6961F3}"/>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08EA8C3-58FD-4918-890B-7C63EC83144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262D0750-8739-45CB-871F-8998E5C4F29E}"/>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9A68A438-6634-4EA0-A482-267B32001B54}"/>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862D46B4-B2B4-4C3B-99AE-03E4C48FC96C}"/>
            </a:ext>
          </a:extLst>
        </xdr:cNvPr>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256935C-390E-4045-98DE-008372E826AA}"/>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2BE8A0D9-E2FB-4192-B17E-7AE510898C58}"/>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72AB1C6F-6B49-4B31-A2E8-4646A4F75F23}"/>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3FB4B433-0D70-46A5-A2E8-0C116092A4A1}"/>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8D31C547-73A2-4BDB-BC50-4EDEDB83022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22F9E321-8FC7-436B-B784-C3D801A08C5C}"/>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53967B08-3C11-4242-8ECC-CBF9238939DE}"/>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F4032882-1F3A-4AC9-992E-9DABD6429FAB}"/>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F59A12C-6D66-4397-9DF0-B5010B4B579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98345D72-0BFF-43FF-A70D-2D211E02F40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9E841D8B-C603-4BF5-A039-D03A5B6EFA2A}"/>
            </a:ext>
          </a:extLst>
        </xdr:cNvPr>
        <xdr:cNvCxnSpPr/>
      </xdr:nvCxnSpPr>
      <xdr:spPr>
        <a:xfrm flipV="1">
          <a:off x="14699614" y="16809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3C4AE923-C83B-4BD6-BAE4-F791FF4EA1A1}"/>
            </a:ext>
          </a:extLst>
        </xdr:cNvPr>
        <xdr:cNvSpPr txBox="1"/>
      </xdr:nvSpPr>
      <xdr:spPr>
        <a:xfrm>
          <a:off x="1473835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5E9D3E7E-292C-4935-BF48-1EF268B528BE}"/>
            </a:ext>
          </a:extLst>
        </xdr:cNvPr>
        <xdr:cNvCxnSpPr/>
      </xdr:nvCxnSpPr>
      <xdr:spPr>
        <a:xfrm>
          <a:off x="14611350" y="18187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403E76BE-9921-47E5-ACAF-DCA245C78703}"/>
            </a:ext>
          </a:extLst>
        </xdr:cNvPr>
        <xdr:cNvSpPr txBox="1"/>
      </xdr:nvSpPr>
      <xdr:spPr>
        <a:xfrm>
          <a:off x="14738350" y="1658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1C4FE1DE-A136-44A5-8FC4-A99AC004DF08}"/>
            </a:ext>
          </a:extLst>
        </xdr:cNvPr>
        <xdr:cNvCxnSpPr/>
      </xdr:nvCxnSpPr>
      <xdr:spPr>
        <a:xfrm>
          <a:off x="1461135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E39E8AA1-78E8-4231-8B45-9896C7A5199F}"/>
            </a:ext>
          </a:extLst>
        </xdr:cNvPr>
        <xdr:cNvSpPr txBox="1"/>
      </xdr:nvSpPr>
      <xdr:spPr>
        <a:xfrm>
          <a:off x="14738350" y="1734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AE478BC5-C34D-4E84-A609-09B3CC665674}"/>
            </a:ext>
          </a:extLst>
        </xdr:cNvPr>
        <xdr:cNvSpPr/>
      </xdr:nvSpPr>
      <xdr:spPr>
        <a:xfrm>
          <a:off x="14649450" y="173647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8D56241B-D4F0-4A65-B91C-F22A0884D9E1}"/>
            </a:ext>
          </a:extLst>
        </xdr:cNvPr>
        <xdr:cNvSpPr/>
      </xdr:nvSpPr>
      <xdr:spPr>
        <a:xfrm>
          <a:off x="1388745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E97576B3-A0FD-496A-9D96-B34715713B4A}"/>
            </a:ext>
          </a:extLst>
        </xdr:cNvPr>
        <xdr:cNvSpPr/>
      </xdr:nvSpPr>
      <xdr:spPr>
        <a:xfrm>
          <a:off x="13093700" y="173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58683974-A4CA-4F04-B5D2-5D5256868C6A}"/>
            </a:ext>
          </a:extLst>
        </xdr:cNvPr>
        <xdr:cNvSpPr/>
      </xdr:nvSpPr>
      <xdr:spPr>
        <a:xfrm>
          <a:off x="12299950" y="17387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431A6544-5A4A-40A2-B08E-6E4BCE197382}"/>
            </a:ext>
          </a:extLst>
        </xdr:cNvPr>
        <xdr:cNvSpPr/>
      </xdr:nvSpPr>
      <xdr:spPr>
        <a:xfrm>
          <a:off x="11487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1252DD0-3E3A-448E-B834-074E48B862E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F42045EA-B13F-413A-AC32-7B150B5153A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10D0F7C-753E-4375-BECD-545CF8B57C8B}"/>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E1E1F56-9E25-4226-B207-0A175C674CA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82EE734-848D-43C5-B232-5FB15BB77AE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40639</xdr:rowOff>
    </xdr:from>
    <xdr:to>
      <xdr:col>85</xdr:col>
      <xdr:colOff>177800</xdr:colOff>
      <xdr:row>101</xdr:row>
      <xdr:rowOff>142239</xdr:rowOff>
    </xdr:to>
    <xdr:sp macro="" textlink="">
      <xdr:nvSpPr>
        <xdr:cNvPr id="880" name="楕円 879">
          <a:extLst>
            <a:ext uri="{FF2B5EF4-FFF2-40B4-BE49-F238E27FC236}">
              <a16:creationId xmlns:a16="http://schemas.microsoft.com/office/drawing/2014/main" id="{5277A682-8106-4352-AE94-ADA4456DB3CF}"/>
            </a:ext>
          </a:extLst>
        </xdr:cNvPr>
        <xdr:cNvSpPr/>
      </xdr:nvSpPr>
      <xdr:spPr>
        <a:xfrm>
          <a:off x="14649450" y="16785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138446</xdr:rowOff>
    </xdr:from>
    <xdr:ext cx="405111" cy="259045"/>
    <xdr:sp macro="" textlink="">
      <xdr:nvSpPr>
        <xdr:cNvPr id="881" name="【庁舎】&#10;有形固定資産減価償却率該当値テキスト">
          <a:extLst>
            <a:ext uri="{FF2B5EF4-FFF2-40B4-BE49-F238E27FC236}">
              <a16:creationId xmlns:a16="http://schemas.microsoft.com/office/drawing/2014/main" id="{7E9F2F05-9F06-4898-937E-46AE87C188B0}"/>
            </a:ext>
          </a:extLst>
        </xdr:cNvPr>
        <xdr:cNvSpPr txBox="1"/>
      </xdr:nvSpPr>
      <xdr:spPr>
        <a:xfrm>
          <a:off x="14738350" y="16711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160655</xdr:rowOff>
    </xdr:from>
    <xdr:to>
      <xdr:col>81</xdr:col>
      <xdr:colOff>101600</xdr:colOff>
      <xdr:row>101</xdr:row>
      <xdr:rowOff>90805</xdr:rowOff>
    </xdr:to>
    <xdr:sp macro="" textlink="">
      <xdr:nvSpPr>
        <xdr:cNvPr id="882" name="楕円 881">
          <a:extLst>
            <a:ext uri="{FF2B5EF4-FFF2-40B4-BE49-F238E27FC236}">
              <a16:creationId xmlns:a16="http://schemas.microsoft.com/office/drawing/2014/main" id="{E8547291-6CEB-46D0-A2AB-89DBA2936A66}"/>
            </a:ext>
          </a:extLst>
        </xdr:cNvPr>
        <xdr:cNvSpPr/>
      </xdr:nvSpPr>
      <xdr:spPr>
        <a:xfrm>
          <a:off x="1388745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40005</xdr:rowOff>
    </xdr:from>
    <xdr:to>
      <xdr:col>85</xdr:col>
      <xdr:colOff>127000</xdr:colOff>
      <xdr:row>101</xdr:row>
      <xdr:rowOff>91439</xdr:rowOff>
    </xdr:to>
    <xdr:cxnSp macro="">
      <xdr:nvCxnSpPr>
        <xdr:cNvPr id="883" name="直線コネクタ 882">
          <a:extLst>
            <a:ext uri="{FF2B5EF4-FFF2-40B4-BE49-F238E27FC236}">
              <a16:creationId xmlns:a16="http://schemas.microsoft.com/office/drawing/2014/main" id="{4FA3E629-6004-422E-8050-B924C4EF3B69}"/>
            </a:ext>
          </a:extLst>
        </xdr:cNvPr>
        <xdr:cNvCxnSpPr/>
      </xdr:nvCxnSpPr>
      <xdr:spPr>
        <a:xfrm>
          <a:off x="13938250" y="16784955"/>
          <a:ext cx="762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884" name="楕円 883">
          <a:extLst>
            <a:ext uri="{FF2B5EF4-FFF2-40B4-BE49-F238E27FC236}">
              <a16:creationId xmlns:a16="http://schemas.microsoft.com/office/drawing/2014/main" id="{D2A938F9-F839-4F46-8E9A-F9E221BE952E}"/>
            </a:ext>
          </a:extLst>
        </xdr:cNvPr>
        <xdr:cNvSpPr/>
      </xdr:nvSpPr>
      <xdr:spPr>
        <a:xfrm>
          <a:off x="13093700" y="166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40005</xdr:rowOff>
    </xdr:to>
    <xdr:cxnSp macro="">
      <xdr:nvCxnSpPr>
        <xdr:cNvPr id="885" name="直線コネクタ 884">
          <a:extLst>
            <a:ext uri="{FF2B5EF4-FFF2-40B4-BE49-F238E27FC236}">
              <a16:creationId xmlns:a16="http://schemas.microsoft.com/office/drawing/2014/main" id="{45C517B3-6225-4609-ACC3-330CB414E3A7}"/>
            </a:ext>
          </a:extLst>
        </xdr:cNvPr>
        <xdr:cNvCxnSpPr/>
      </xdr:nvCxnSpPr>
      <xdr:spPr>
        <a:xfrm>
          <a:off x="13144500" y="16729711"/>
          <a:ext cx="79375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57786</xdr:rowOff>
    </xdr:from>
    <xdr:to>
      <xdr:col>72</xdr:col>
      <xdr:colOff>38100</xdr:colOff>
      <xdr:row>100</xdr:row>
      <xdr:rowOff>159386</xdr:rowOff>
    </xdr:to>
    <xdr:sp macro="" textlink="">
      <xdr:nvSpPr>
        <xdr:cNvPr id="886" name="楕円 885">
          <a:extLst>
            <a:ext uri="{FF2B5EF4-FFF2-40B4-BE49-F238E27FC236}">
              <a16:creationId xmlns:a16="http://schemas.microsoft.com/office/drawing/2014/main" id="{1E5AD941-B46E-456D-8A62-386F7A0F8665}"/>
            </a:ext>
          </a:extLst>
        </xdr:cNvPr>
        <xdr:cNvSpPr/>
      </xdr:nvSpPr>
      <xdr:spPr>
        <a:xfrm>
          <a:off x="12299950" y="16631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108586</xdr:rowOff>
    </xdr:from>
    <xdr:to>
      <xdr:col>76</xdr:col>
      <xdr:colOff>114300</xdr:colOff>
      <xdr:row>100</xdr:row>
      <xdr:rowOff>156211</xdr:rowOff>
    </xdr:to>
    <xdr:cxnSp macro="">
      <xdr:nvCxnSpPr>
        <xdr:cNvPr id="887" name="直線コネクタ 886">
          <a:extLst>
            <a:ext uri="{FF2B5EF4-FFF2-40B4-BE49-F238E27FC236}">
              <a16:creationId xmlns:a16="http://schemas.microsoft.com/office/drawing/2014/main" id="{E41914EC-A12B-4F79-B2FF-282347435581}"/>
            </a:ext>
          </a:extLst>
        </xdr:cNvPr>
        <xdr:cNvCxnSpPr/>
      </xdr:nvCxnSpPr>
      <xdr:spPr>
        <a:xfrm>
          <a:off x="12344400" y="16682086"/>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92075</xdr:rowOff>
    </xdr:from>
    <xdr:to>
      <xdr:col>67</xdr:col>
      <xdr:colOff>101600</xdr:colOff>
      <xdr:row>102</xdr:row>
      <xdr:rowOff>22225</xdr:rowOff>
    </xdr:to>
    <xdr:sp macro="" textlink="">
      <xdr:nvSpPr>
        <xdr:cNvPr id="888" name="楕円 887">
          <a:extLst>
            <a:ext uri="{FF2B5EF4-FFF2-40B4-BE49-F238E27FC236}">
              <a16:creationId xmlns:a16="http://schemas.microsoft.com/office/drawing/2014/main" id="{ED12AD71-AE28-441B-8433-97BD849EFB62}"/>
            </a:ext>
          </a:extLst>
        </xdr:cNvPr>
        <xdr:cNvSpPr/>
      </xdr:nvSpPr>
      <xdr:spPr>
        <a:xfrm>
          <a:off x="1148715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108586</xdr:rowOff>
    </xdr:from>
    <xdr:to>
      <xdr:col>71</xdr:col>
      <xdr:colOff>177800</xdr:colOff>
      <xdr:row>101</xdr:row>
      <xdr:rowOff>142875</xdr:rowOff>
    </xdr:to>
    <xdr:cxnSp macro="">
      <xdr:nvCxnSpPr>
        <xdr:cNvPr id="889" name="直線コネクタ 888">
          <a:extLst>
            <a:ext uri="{FF2B5EF4-FFF2-40B4-BE49-F238E27FC236}">
              <a16:creationId xmlns:a16="http://schemas.microsoft.com/office/drawing/2014/main" id="{ABA348C2-5342-4F52-966B-21A38F47F5C1}"/>
            </a:ext>
          </a:extLst>
        </xdr:cNvPr>
        <xdr:cNvCxnSpPr/>
      </xdr:nvCxnSpPr>
      <xdr:spPr>
        <a:xfrm flipV="1">
          <a:off x="11537950" y="16682086"/>
          <a:ext cx="80645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089795FA-44CD-4BD4-96A1-2A3E462E314D}"/>
            </a:ext>
          </a:extLst>
        </xdr:cNvPr>
        <xdr:cNvSpPr txBox="1"/>
      </xdr:nvSpPr>
      <xdr:spPr>
        <a:xfrm>
          <a:off x="137420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FCCD9622-A98D-4E88-B0C5-F71715601AE8}"/>
            </a:ext>
          </a:extLst>
        </xdr:cNvPr>
        <xdr:cNvSpPr txBox="1"/>
      </xdr:nvSpPr>
      <xdr:spPr>
        <a:xfrm>
          <a:off x="12960994" y="1747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DAB7502C-CBE3-45E0-86A4-23FE2E447FFB}"/>
            </a:ext>
          </a:extLst>
        </xdr:cNvPr>
        <xdr:cNvSpPr txBox="1"/>
      </xdr:nvSpPr>
      <xdr:spPr>
        <a:xfrm>
          <a:off x="12167244" y="174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D740626B-FEEE-4445-A9CD-E55E1F70B6D5}"/>
            </a:ext>
          </a:extLst>
        </xdr:cNvPr>
        <xdr:cNvSpPr txBox="1"/>
      </xdr:nvSpPr>
      <xdr:spPr>
        <a:xfrm>
          <a:off x="113544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107332</xdr:rowOff>
    </xdr:from>
    <xdr:ext cx="405111" cy="259045"/>
    <xdr:sp macro="" textlink="">
      <xdr:nvSpPr>
        <xdr:cNvPr id="894" name="n_1mainValue【庁舎】&#10;有形固定資産減価償却率">
          <a:extLst>
            <a:ext uri="{FF2B5EF4-FFF2-40B4-BE49-F238E27FC236}">
              <a16:creationId xmlns:a16="http://schemas.microsoft.com/office/drawing/2014/main" id="{E51CC5CC-41D6-46A9-8ABF-3D5E1453DC7D}"/>
            </a:ext>
          </a:extLst>
        </xdr:cNvPr>
        <xdr:cNvSpPr txBox="1"/>
      </xdr:nvSpPr>
      <xdr:spPr>
        <a:xfrm>
          <a:off x="13742044" y="1650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99</xdr:row>
      <xdr:rowOff>52088</xdr:rowOff>
    </xdr:from>
    <xdr:ext cx="340478" cy="259045"/>
    <xdr:sp macro="" textlink="">
      <xdr:nvSpPr>
        <xdr:cNvPr id="895" name="n_2mainValue【庁舎】&#10;有形固定資産減価償却率">
          <a:extLst>
            <a:ext uri="{FF2B5EF4-FFF2-40B4-BE49-F238E27FC236}">
              <a16:creationId xmlns:a16="http://schemas.microsoft.com/office/drawing/2014/main" id="{B67E6E74-04C7-4574-BE31-75DFE0CDBDD6}"/>
            </a:ext>
          </a:extLst>
        </xdr:cNvPr>
        <xdr:cNvSpPr txBox="1"/>
      </xdr:nvSpPr>
      <xdr:spPr>
        <a:xfrm>
          <a:off x="12993311" y="164541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99</xdr:row>
      <xdr:rowOff>4463</xdr:rowOff>
    </xdr:from>
    <xdr:ext cx="340478" cy="259045"/>
    <xdr:sp macro="" textlink="">
      <xdr:nvSpPr>
        <xdr:cNvPr id="896" name="n_3mainValue【庁舎】&#10;有形固定資産減価償却率">
          <a:extLst>
            <a:ext uri="{FF2B5EF4-FFF2-40B4-BE49-F238E27FC236}">
              <a16:creationId xmlns:a16="http://schemas.microsoft.com/office/drawing/2014/main" id="{9E410131-3EC2-40C3-BEC5-A9A55248DF59}"/>
            </a:ext>
          </a:extLst>
        </xdr:cNvPr>
        <xdr:cNvSpPr txBox="1"/>
      </xdr:nvSpPr>
      <xdr:spPr>
        <a:xfrm>
          <a:off x="12180511" y="16406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38752</xdr:rowOff>
    </xdr:from>
    <xdr:ext cx="405111" cy="259045"/>
    <xdr:sp macro="" textlink="">
      <xdr:nvSpPr>
        <xdr:cNvPr id="897" name="n_4mainValue【庁舎】&#10;有形固定資産減価償却率">
          <a:extLst>
            <a:ext uri="{FF2B5EF4-FFF2-40B4-BE49-F238E27FC236}">
              <a16:creationId xmlns:a16="http://schemas.microsoft.com/office/drawing/2014/main" id="{55BB42EE-D907-4DB3-AA6E-91111FFF1C8C}"/>
            </a:ext>
          </a:extLst>
        </xdr:cNvPr>
        <xdr:cNvSpPr txBox="1"/>
      </xdr:nvSpPr>
      <xdr:spPr>
        <a:xfrm>
          <a:off x="11354444" y="1661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3AB9D6EB-EBCF-4E60-AC15-D60C14A89355}"/>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908D3B9-4825-4055-8D56-5ECB226247CA}"/>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654D16FA-BD89-4D2F-A423-7DC5CB08B2BF}"/>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FF35947-4056-4D1C-8661-749E558920C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3694076D-7F53-4B45-8603-E9A1B9ECB2A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CA3DB47-F8EA-41A5-B673-B94EA0D17817}"/>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29B4CBD-4518-4A4B-848D-96D6247067E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DFACA0D6-F10F-4C39-A20C-AC8290728A7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DB021C5B-9098-4CCC-B8BB-80792416EA2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88E67DD-565F-45D9-BC76-CCCDD36A1F48}"/>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57E10423-FA3A-45B1-859D-63CE2375C5C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8DC9CB18-19D7-4CC1-9E56-BFE179051B32}"/>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1656845C-60C5-4B66-AA79-9BB39DA1DB36}"/>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A3886222-B441-4D47-AD86-6E8FD57A0AC1}"/>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97ADBEB-4676-4389-B701-F3BBEDBA0F7F}"/>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1F12CCDB-598E-4D38-A434-6E2EC5E34F44}"/>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8EF635C8-5D10-4391-A318-54B6A5F9BDD7}"/>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2AC356AE-22A6-46B8-9AFE-CCF203CEB78C}"/>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AF1F7310-F5EB-4F97-8A32-59CBDF63C5E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4624788A-C408-4344-9DA7-7BA69872E8CE}"/>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E5FDA8A7-5924-4315-818F-2F0B48CCCB7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C73B338C-6773-4718-AACF-211EFBA0BB8D}"/>
            </a:ext>
          </a:extLst>
        </xdr:cNvPr>
        <xdr:cNvCxnSpPr/>
      </xdr:nvCxnSpPr>
      <xdr:spPr>
        <a:xfrm flipV="1">
          <a:off x="19951064" y="168005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11E6AFC2-59CA-4C07-8A1A-12E30E1A419F}"/>
            </a:ext>
          </a:extLst>
        </xdr:cNvPr>
        <xdr:cNvSpPr txBox="1"/>
      </xdr:nvSpPr>
      <xdr:spPr>
        <a:xfrm>
          <a:off x="19989800" y="177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AD760290-18A8-46DA-95F7-D80B35CA1767}"/>
            </a:ext>
          </a:extLst>
        </xdr:cNvPr>
        <xdr:cNvCxnSpPr/>
      </xdr:nvCxnSpPr>
      <xdr:spPr>
        <a:xfrm>
          <a:off x="19881850" y="17742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012EBBE3-2861-4963-B63F-9270FCABB79D}"/>
            </a:ext>
          </a:extLst>
        </xdr:cNvPr>
        <xdr:cNvSpPr txBox="1"/>
      </xdr:nvSpPr>
      <xdr:spPr>
        <a:xfrm>
          <a:off x="19989800" y="165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F7B4110D-4EAD-46B4-9305-DB0D57917F35}"/>
            </a:ext>
          </a:extLst>
        </xdr:cNvPr>
        <xdr:cNvCxnSpPr/>
      </xdr:nvCxnSpPr>
      <xdr:spPr>
        <a:xfrm>
          <a:off x="19881850" y="168005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E844528A-F1E4-40E4-BE83-90DDC89E984E}"/>
            </a:ext>
          </a:extLst>
        </xdr:cNvPr>
        <xdr:cNvSpPr txBox="1"/>
      </xdr:nvSpPr>
      <xdr:spPr>
        <a:xfrm>
          <a:off x="19989800" y="17154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D7C43FB9-0CAB-4FAD-89A0-35393CB8197E}"/>
            </a:ext>
          </a:extLst>
        </xdr:cNvPr>
        <xdr:cNvSpPr/>
      </xdr:nvSpPr>
      <xdr:spPr>
        <a:xfrm>
          <a:off x="19900900" y="1730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4DB585E4-3089-4A78-A915-04FD1DBBE21F}"/>
            </a:ext>
          </a:extLst>
        </xdr:cNvPr>
        <xdr:cNvSpPr/>
      </xdr:nvSpPr>
      <xdr:spPr>
        <a:xfrm>
          <a:off x="19157950" y="17330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A8900B39-17E0-4707-9F7B-5BA95B595DD0}"/>
            </a:ext>
          </a:extLst>
        </xdr:cNvPr>
        <xdr:cNvSpPr/>
      </xdr:nvSpPr>
      <xdr:spPr>
        <a:xfrm>
          <a:off x="1834515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E1D7F268-7542-4068-8C6D-974F559905AC}"/>
            </a:ext>
          </a:extLst>
        </xdr:cNvPr>
        <xdr:cNvSpPr/>
      </xdr:nvSpPr>
      <xdr:spPr>
        <a:xfrm>
          <a:off x="17551400" y="1733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0D4C3921-479A-4D9D-8390-9E523683FC38}"/>
            </a:ext>
          </a:extLst>
        </xdr:cNvPr>
        <xdr:cNvSpPr/>
      </xdr:nvSpPr>
      <xdr:spPr>
        <a:xfrm>
          <a:off x="16757650" y="173807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EE8EB471-EEC3-4073-8D19-B9FFD8C6CB5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E224F10-C9A2-4BF7-96E3-BDE6FD5AAFF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D31E2D9-C8B4-441C-8BB2-FCAB287ACF2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71C5EFE-F072-4D1A-908B-318C927717A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1F4760E-B3C2-4C26-B146-9D6E9DB96A8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935" name="楕円 934">
          <a:extLst>
            <a:ext uri="{FF2B5EF4-FFF2-40B4-BE49-F238E27FC236}">
              <a16:creationId xmlns:a16="http://schemas.microsoft.com/office/drawing/2014/main" id="{D02AA7BF-F71A-4093-AC12-9A11527DCDF6}"/>
            </a:ext>
          </a:extLst>
        </xdr:cNvPr>
        <xdr:cNvSpPr/>
      </xdr:nvSpPr>
      <xdr:spPr>
        <a:xfrm>
          <a:off x="199009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92981</xdr:rowOff>
    </xdr:from>
    <xdr:ext cx="469744" cy="259045"/>
    <xdr:sp macro="" textlink="">
      <xdr:nvSpPr>
        <xdr:cNvPr id="936" name="【庁舎】&#10;一人当たり面積該当値テキスト">
          <a:extLst>
            <a:ext uri="{FF2B5EF4-FFF2-40B4-BE49-F238E27FC236}">
              <a16:creationId xmlns:a16="http://schemas.microsoft.com/office/drawing/2014/main" id="{CA269B0C-9170-4D37-BFEA-255E3E5D25FD}"/>
            </a:ext>
          </a:extLst>
        </xdr:cNvPr>
        <xdr:cNvSpPr txBox="1"/>
      </xdr:nvSpPr>
      <xdr:spPr>
        <a:xfrm>
          <a:off x="19989800" y="1752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114554</xdr:rowOff>
    </xdr:from>
    <xdr:to>
      <xdr:col>112</xdr:col>
      <xdr:colOff>38100</xdr:colOff>
      <xdr:row>106</xdr:row>
      <xdr:rowOff>44704</xdr:rowOff>
    </xdr:to>
    <xdr:sp macro="" textlink="">
      <xdr:nvSpPr>
        <xdr:cNvPr id="937" name="楕円 936">
          <a:extLst>
            <a:ext uri="{FF2B5EF4-FFF2-40B4-BE49-F238E27FC236}">
              <a16:creationId xmlns:a16="http://schemas.microsoft.com/office/drawing/2014/main" id="{3142BCE7-2C64-4467-8860-64C19DE610BA}"/>
            </a:ext>
          </a:extLst>
        </xdr:cNvPr>
        <xdr:cNvSpPr/>
      </xdr:nvSpPr>
      <xdr:spPr>
        <a:xfrm>
          <a:off x="19157950" y="175453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165354</xdr:rowOff>
    </xdr:from>
    <xdr:to>
      <xdr:col>116</xdr:col>
      <xdr:colOff>63500</xdr:colOff>
      <xdr:row>105</xdr:row>
      <xdr:rowOff>165354</xdr:rowOff>
    </xdr:to>
    <xdr:cxnSp macro="">
      <xdr:nvCxnSpPr>
        <xdr:cNvPr id="938" name="直線コネクタ 937">
          <a:extLst>
            <a:ext uri="{FF2B5EF4-FFF2-40B4-BE49-F238E27FC236}">
              <a16:creationId xmlns:a16="http://schemas.microsoft.com/office/drawing/2014/main" id="{E8EF13F6-63DF-4E68-89BE-013EEB60F96B}"/>
            </a:ext>
          </a:extLst>
        </xdr:cNvPr>
        <xdr:cNvCxnSpPr/>
      </xdr:nvCxnSpPr>
      <xdr:spPr>
        <a:xfrm>
          <a:off x="19202400" y="1759610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39" name="楕円 938">
          <a:extLst>
            <a:ext uri="{FF2B5EF4-FFF2-40B4-BE49-F238E27FC236}">
              <a16:creationId xmlns:a16="http://schemas.microsoft.com/office/drawing/2014/main" id="{8C2103FB-EE8C-4584-B064-DBA23A460875}"/>
            </a:ext>
          </a:extLst>
        </xdr:cNvPr>
        <xdr:cNvSpPr/>
      </xdr:nvSpPr>
      <xdr:spPr>
        <a:xfrm>
          <a:off x="1834515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165354</xdr:rowOff>
    </xdr:to>
    <xdr:cxnSp macro="">
      <xdr:nvCxnSpPr>
        <xdr:cNvPr id="940" name="直線コネクタ 939">
          <a:extLst>
            <a:ext uri="{FF2B5EF4-FFF2-40B4-BE49-F238E27FC236}">
              <a16:creationId xmlns:a16="http://schemas.microsoft.com/office/drawing/2014/main" id="{2236D64A-D82E-407E-86DB-6FBBD3201472}"/>
            </a:ext>
          </a:extLst>
        </xdr:cNvPr>
        <xdr:cNvCxnSpPr/>
      </xdr:nvCxnSpPr>
      <xdr:spPr>
        <a:xfrm>
          <a:off x="18395950" y="17586961"/>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41" name="楕円 940">
          <a:extLst>
            <a:ext uri="{FF2B5EF4-FFF2-40B4-BE49-F238E27FC236}">
              <a16:creationId xmlns:a16="http://schemas.microsoft.com/office/drawing/2014/main" id="{96B592FC-987C-4135-9A69-380035869F21}"/>
            </a:ext>
          </a:extLst>
        </xdr:cNvPr>
        <xdr:cNvSpPr/>
      </xdr:nvSpPr>
      <xdr:spPr>
        <a:xfrm>
          <a:off x="175514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156211</xdr:rowOff>
    </xdr:to>
    <xdr:cxnSp macro="">
      <xdr:nvCxnSpPr>
        <xdr:cNvPr id="942" name="直線コネクタ 941">
          <a:extLst>
            <a:ext uri="{FF2B5EF4-FFF2-40B4-BE49-F238E27FC236}">
              <a16:creationId xmlns:a16="http://schemas.microsoft.com/office/drawing/2014/main" id="{6EE5676E-98F8-4055-90E9-1FFF9C7B3FB5}"/>
            </a:ext>
          </a:extLst>
        </xdr:cNvPr>
        <xdr:cNvCxnSpPr/>
      </xdr:nvCxnSpPr>
      <xdr:spPr>
        <a:xfrm>
          <a:off x="17602200" y="17586961"/>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45974</xdr:rowOff>
    </xdr:from>
    <xdr:to>
      <xdr:col>98</xdr:col>
      <xdr:colOff>38100</xdr:colOff>
      <xdr:row>107</xdr:row>
      <xdr:rowOff>147574</xdr:rowOff>
    </xdr:to>
    <xdr:sp macro="" textlink="">
      <xdr:nvSpPr>
        <xdr:cNvPr id="943" name="楕円 942">
          <a:extLst>
            <a:ext uri="{FF2B5EF4-FFF2-40B4-BE49-F238E27FC236}">
              <a16:creationId xmlns:a16="http://schemas.microsoft.com/office/drawing/2014/main" id="{D3BB25AE-D6E8-4D10-A9B5-C91CBFC7E07E}"/>
            </a:ext>
          </a:extLst>
        </xdr:cNvPr>
        <xdr:cNvSpPr/>
      </xdr:nvSpPr>
      <xdr:spPr>
        <a:xfrm>
          <a:off x="16757650" y="17819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107</xdr:row>
      <xdr:rowOff>96774</xdr:rowOff>
    </xdr:to>
    <xdr:cxnSp macro="">
      <xdr:nvCxnSpPr>
        <xdr:cNvPr id="944" name="直線コネクタ 943">
          <a:extLst>
            <a:ext uri="{FF2B5EF4-FFF2-40B4-BE49-F238E27FC236}">
              <a16:creationId xmlns:a16="http://schemas.microsoft.com/office/drawing/2014/main" id="{72F344EC-308A-4EF1-BFFA-8B06802DAC95}"/>
            </a:ext>
          </a:extLst>
        </xdr:cNvPr>
        <xdr:cNvCxnSpPr/>
      </xdr:nvCxnSpPr>
      <xdr:spPr>
        <a:xfrm flipV="1">
          <a:off x="16802100" y="17586961"/>
          <a:ext cx="8001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ECF04D1A-25F5-4D74-BDE2-9D762C73457E}"/>
            </a:ext>
          </a:extLst>
        </xdr:cNvPr>
        <xdr:cNvSpPr txBox="1"/>
      </xdr:nvSpPr>
      <xdr:spPr>
        <a:xfrm>
          <a:off x="189802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58FC2085-4C2D-49F3-933F-23047086D543}"/>
            </a:ext>
          </a:extLst>
        </xdr:cNvPr>
        <xdr:cNvSpPr txBox="1"/>
      </xdr:nvSpPr>
      <xdr:spPr>
        <a:xfrm>
          <a:off x="181801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a:extLst>
            <a:ext uri="{FF2B5EF4-FFF2-40B4-BE49-F238E27FC236}">
              <a16:creationId xmlns:a16="http://schemas.microsoft.com/office/drawing/2014/main" id="{7DFAF1C1-45C5-4502-9D1A-898B2574C894}"/>
            </a:ext>
          </a:extLst>
        </xdr:cNvPr>
        <xdr:cNvSpPr txBox="1"/>
      </xdr:nvSpPr>
      <xdr:spPr>
        <a:xfrm>
          <a:off x="1738637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a:extLst>
            <a:ext uri="{FF2B5EF4-FFF2-40B4-BE49-F238E27FC236}">
              <a16:creationId xmlns:a16="http://schemas.microsoft.com/office/drawing/2014/main" id="{FDDCF533-ED76-4A56-A10F-E4E010296C50}"/>
            </a:ext>
          </a:extLst>
        </xdr:cNvPr>
        <xdr:cNvSpPr txBox="1"/>
      </xdr:nvSpPr>
      <xdr:spPr>
        <a:xfrm>
          <a:off x="165926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35831</xdr:rowOff>
    </xdr:from>
    <xdr:ext cx="469744" cy="259045"/>
    <xdr:sp macro="" textlink="">
      <xdr:nvSpPr>
        <xdr:cNvPr id="949" name="n_1mainValue【庁舎】&#10;一人当たり面積">
          <a:extLst>
            <a:ext uri="{FF2B5EF4-FFF2-40B4-BE49-F238E27FC236}">
              <a16:creationId xmlns:a16="http://schemas.microsoft.com/office/drawing/2014/main" id="{E6345BFD-B228-490A-A39F-BA3570E325FA}"/>
            </a:ext>
          </a:extLst>
        </xdr:cNvPr>
        <xdr:cNvSpPr txBox="1"/>
      </xdr:nvSpPr>
      <xdr:spPr>
        <a:xfrm>
          <a:off x="18980227" y="1763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50" name="n_2mainValue【庁舎】&#10;一人当たり面積">
          <a:extLst>
            <a:ext uri="{FF2B5EF4-FFF2-40B4-BE49-F238E27FC236}">
              <a16:creationId xmlns:a16="http://schemas.microsoft.com/office/drawing/2014/main" id="{09585665-9F16-4ABF-8FE5-3ACA238025CA}"/>
            </a:ext>
          </a:extLst>
        </xdr:cNvPr>
        <xdr:cNvSpPr txBox="1"/>
      </xdr:nvSpPr>
      <xdr:spPr>
        <a:xfrm>
          <a:off x="181801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1" name="n_3mainValue【庁舎】&#10;一人当たり面積">
          <a:extLst>
            <a:ext uri="{FF2B5EF4-FFF2-40B4-BE49-F238E27FC236}">
              <a16:creationId xmlns:a16="http://schemas.microsoft.com/office/drawing/2014/main" id="{8CF54915-AA90-4DC0-8AD3-2F93147C5A06}"/>
            </a:ext>
          </a:extLst>
        </xdr:cNvPr>
        <xdr:cNvSpPr txBox="1"/>
      </xdr:nvSpPr>
      <xdr:spPr>
        <a:xfrm>
          <a:off x="1738637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138701</xdr:rowOff>
    </xdr:from>
    <xdr:ext cx="469744" cy="259045"/>
    <xdr:sp macro="" textlink="">
      <xdr:nvSpPr>
        <xdr:cNvPr id="952" name="n_4mainValue【庁舎】&#10;一人当たり面積">
          <a:extLst>
            <a:ext uri="{FF2B5EF4-FFF2-40B4-BE49-F238E27FC236}">
              <a16:creationId xmlns:a16="http://schemas.microsoft.com/office/drawing/2014/main" id="{52804F5F-96EE-40CC-899C-FD71BF16B63F}"/>
            </a:ext>
          </a:extLst>
        </xdr:cNvPr>
        <xdr:cNvSpPr txBox="1"/>
      </xdr:nvSpPr>
      <xdr:spPr>
        <a:xfrm>
          <a:off x="16592627" y="1791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36B30C78-2324-483F-8F31-5E3EF1F9DE05}"/>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E2065ED-586E-48A3-9771-EBE505DD415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73C94278-FB7D-4597-B81F-7446C25B089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類似団体と比較して市民会館・庁舎以外の有形固定資産減価償却率が高くなっている。庁舎については、平成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庁舎が供用開始となったほか、令和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庁舎においても供用開始となったことにより施設の更新が図られたことによる。図書館、体育館・プール、保健センター、福祉施設、消防施設については、公共施設個別計画に基づき、築年度等に応じて計画的に建替え・改修を行うことで施設の安全性を図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年度より文化会館の大規模改修を実施したことから有形固定資産減価償却率が減少しており、今後も公共施設個別計画に基づき築年数等に応じて計画的に建替え・改修を行うこととする。</a:t>
          </a:r>
          <a:endParaRPr lang="ja-JP" altLang="ja-JP" sz="1400">
            <a:effectLst/>
          </a:endParaRPr>
        </a:p>
        <a:p>
          <a:r>
            <a:rPr kumimoji="1" lang="ja-JP" altLang="ja-JP" sz="1100">
              <a:solidFill>
                <a:schemeClr val="dk1"/>
              </a:solidFill>
              <a:effectLst/>
              <a:latin typeface="+mn-lt"/>
              <a:ea typeface="+mn-ea"/>
              <a:cs typeface="+mn-cs"/>
            </a:rPr>
            <a:t>施設全体における更新・改修の費用の確保については、公共施設整備基金を活用するなど、現役世代と将来世代の負担の平準化を図りながら進めることとする。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本市においては、個人市民税をはじめとする市税収入が、歳入全体に占める割合として高く、</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地方消費税交付金や</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市民税・固定資産税等が増となったことから、基準財政収入額について、令和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年度と比べると</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億円の増となった。一方、基準財政需要額についても社会福祉費等が増となったことから、前年度より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億円の増となった。以上のとおり、基準財政収入額の伸びが需要額の伸びを上回ったことから、単年度比較の財政力指数は前年度より増となっているが、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年度は新型コロナウイルス感染症の影響による市民税が減となったことなどによる影響で、</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ヵ年平均の財政力指数は前年度と</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同数値</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となった。今後も社会福祉費や生活保護費など社会保障関係経費の増大が想定されることに加え、</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老朽化する公共施設</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整備などの重要課題への対応が要されることから、引き続き財政基盤の強化に努める。</a:t>
          </a:r>
          <a:endParaRPr kumimoji="0" lang="en-US" altLang="ja-JP" sz="1050" b="0" i="0" baseline="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571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70555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3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4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本市の経常収支比率は、前年度と比較すると</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ポイント上昇した。この主な要因としては、歳入面では平均給与収入の増に伴う個人市民税の増や、新増築家屋の増加などによる固定資産税の増により、経常一般財源収入額全体では、約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7,900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万円増加となったことから、経常収支比率を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低下させる要因となった。一方、歳出面では、物件費において、市立小中学校等の学校給食費の無償化による特定財源の減、また、扶助費において、私立保育園数及び入園児童数の増に伴う保育施設運営費の増や、第</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子保育料無償化による特定財源の減などにより、経常経費充当一般財源では約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万円の増加となり、経常収支比率を</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ポイント上昇させる要因となった。</a:t>
          </a:r>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高齢化の進展や障がい者支援サービスの利用件数の伸びにより、引き続き扶助費の増加傾向が続くと予想されることに加え、物価上昇に伴う原材料費や人件費の増等が、経常収支比率を上昇させる要因となることが見込まれる。そのため、事務事業の見直しといった行財政改革を推進するとともに、市税収入をはじめとする自主財源の確保に努め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144463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67390"/>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63</xdr:row>
      <xdr:rowOff>66040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2516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23813</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8251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4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56849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144463</xdr:rowOff>
    </xdr:from>
    <xdr:to>
      <xdr:col>15</xdr:col>
      <xdr:colOff>133350</xdr:colOff>
      <xdr:row>63</xdr:row>
      <xdr:rowOff>74613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59390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人件費については、定年の段階的引き上げに伴う退職手当の減により、約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万円の減、物件費については、新型コロナウイルスワクチン接種委託料の大幅減により、約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万円の減となったことにより、人口一人当たり人件費・物件費等決算額は前年度より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今後は、引き続き、職員人件費の適正管理に努めるとともに、物件費等の経費については、労務単価等の物価上昇の影響を受けることから、内容の精査を更に進め、経費の削減に努めていく。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114891</xdr:rowOff>
    </xdr:from>
    <xdr:to>
      <xdr:col>23</xdr:col>
      <xdr:colOff>133350</xdr:colOff>
      <xdr:row>84</xdr:row>
      <xdr:rowOff>52293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45241"/>
          <a:ext cx="838200" cy="10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18712</xdr:rowOff>
    </xdr:from>
    <xdr:to>
      <xdr:col>19</xdr:col>
      <xdr:colOff>133350</xdr:colOff>
      <xdr:row>84</xdr:row>
      <xdr:rowOff>52293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20512"/>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147929</xdr:rowOff>
    </xdr:from>
    <xdr:to>
      <xdr:col>15</xdr:col>
      <xdr:colOff>82550</xdr:colOff>
      <xdr:row>84</xdr:row>
      <xdr:rowOff>18712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06829"/>
          <a:ext cx="889000" cy="2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46610</xdr:rowOff>
    </xdr:from>
    <xdr:to>
      <xdr:col>11</xdr:col>
      <xdr:colOff>31750</xdr:colOff>
      <xdr:row>82</xdr:row>
      <xdr:rowOff>147929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5510"/>
          <a:ext cx="8890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64091</xdr:rowOff>
    </xdr:from>
    <xdr:to>
      <xdr:col>23</xdr:col>
      <xdr:colOff>184150</xdr:colOff>
      <xdr:row>83</xdr:row>
      <xdr:rowOff>165691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36168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6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1493</xdr:rowOff>
    </xdr:from>
    <xdr:to>
      <xdr:col>19</xdr:col>
      <xdr:colOff>184150</xdr:colOff>
      <xdr:row>84</xdr:row>
      <xdr:rowOff>103093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87870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89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139362</xdr:rowOff>
    </xdr:from>
    <xdr:to>
      <xdr:col>15</xdr:col>
      <xdr:colOff>133350</xdr:colOff>
      <xdr:row>84</xdr:row>
      <xdr:rowOff>69512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6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54289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97129</xdr:rowOff>
    </xdr:from>
    <xdr:to>
      <xdr:col>11</xdr:col>
      <xdr:colOff>82550</xdr:colOff>
      <xdr:row>83</xdr:row>
      <xdr:rowOff>27279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5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4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167260</xdr:rowOff>
    </xdr:from>
    <xdr:to>
      <xdr:col>7</xdr:col>
      <xdr:colOff>31750</xdr:colOff>
      <xdr:row>82</xdr:row>
      <xdr:rowOff>97410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82187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本市のラスパイレス指数が恒常的に高い要因が、独自の給料表や昇格制度など、本市特有の要因であったことから、平成</a:t>
          </a:r>
          <a:r>
            <a:rPr kumimoji="1" lang="en-US" altLang="ja-JP" sz="1100">
              <a:latin typeface="ＭＳ ゴシック" panose="020B0609070205080204" pitchFamily="49" charset="-128"/>
              <a:ea typeface="ＭＳ ゴシック" panose="020B0609070205080204" pitchFamily="49" charset="-128"/>
            </a:rPr>
            <a:t>26</a:t>
          </a:r>
          <a:r>
            <a:rPr kumimoji="1" lang="ja-JP" altLang="en-US" sz="1100">
              <a:latin typeface="ＭＳ ゴシック" panose="020B0609070205080204" pitchFamily="49" charset="-128"/>
              <a:ea typeface="ＭＳ ゴシック" panose="020B0609070205080204" pitchFamily="49" charset="-128"/>
            </a:rPr>
            <a:t>年度に国家公務員の俸給表を基本とした新給料表に移行し、併せて、昇給や昇格基準においても国の制度を基本とした制度に変更することを柱とした「人事給与制度改革」を実施した。 この「人事給与制度改革」を実施したことにより、新給料表がこれまでの独自給料表と比較して「昇給間差が小さい」こと、「昇格に伴うメリット分が低額である」こと、「ほとんどの級で最高号級の設定が低い」ことなど、給料表の圧縮の効果等により、平成</a:t>
          </a:r>
          <a:r>
            <a:rPr kumimoji="1" lang="en-US" altLang="ja-JP" sz="1100">
              <a:latin typeface="ＭＳ ゴシック" panose="020B0609070205080204" pitchFamily="49" charset="-128"/>
              <a:ea typeface="ＭＳ ゴシック" panose="020B0609070205080204" pitchFamily="49" charset="-128"/>
            </a:rPr>
            <a:t>27</a:t>
          </a:r>
          <a:r>
            <a:rPr kumimoji="1" lang="ja-JP" altLang="en-US" sz="1100">
              <a:latin typeface="ＭＳ ゴシック" panose="020B0609070205080204" pitchFamily="49" charset="-128"/>
              <a:ea typeface="ＭＳ ゴシック" panose="020B0609070205080204" pitchFamily="49" charset="-128"/>
            </a:rPr>
            <a:t>年度からその効果が表れはじめており、ラスパイレス指数は適正化が図られている。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161925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060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161925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9066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87</xdr:row>
      <xdr:rowOff>131234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272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年度は人口</a:t>
          </a:r>
          <a:r>
            <a:rPr kumimoji="1" lang="en-US" altLang="ja-JP" sz="1100">
              <a:latin typeface="ＭＳ ゴシック" panose="020B0609070205080204" pitchFamily="49" charset="-128"/>
              <a:ea typeface="ＭＳ ゴシック" panose="020B0609070205080204" pitchFamily="49" charset="-128"/>
            </a:rPr>
            <a:t>1,000</a:t>
          </a:r>
          <a:r>
            <a:rPr kumimoji="1" lang="ja-JP" altLang="en-US" sz="1100">
              <a:latin typeface="ＭＳ ゴシック" panose="020B0609070205080204" pitchFamily="49" charset="-128"/>
              <a:ea typeface="ＭＳ ゴシック" panose="020B0609070205080204" pitchFamily="49" charset="-128"/>
            </a:rPr>
            <a:t>人当たりの職員数が前年度に比べ、</a:t>
          </a:r>
          <a:r>
            <a:rPr kumimoji="1" lang="en-US" altLang="ja-JP" sz="1100">
              <a:latin typeface="ＭＳ ゴシック" panose="020B0609070205080204" pitchFamily="49" charset="-128"/>
              <a:ea typeface="ＭＳ ゴシック" panose="020B0609070205080204" pitchFamily="49" charset="-128"/>
            </a:rPr>
            <a:t>0.05</a:t>
          </a:r>
          <a:r>
            <a:rPr kumimoji="1" lang="ja-JP" altLang="en-US" sz="1100">
              <a:latin typeface="ＭＳ ゴシック" panose="020B0609070205080204" pitchFamily="49" charset="-128"/>
              <a:ea typeface="ＭＳ ゴシック" panose="020B0609070205080204" pitchFamily="49" charset="-128"/>
            </a:rPr>
            <a:t>人減となったものの、引続き類似団体平均と同水準を維持している。なお、全体数については、令和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年度の退職者数を考慮した上で増員を図ったが、想定より多くの普通退職者や早期退職者が発生したため減少した。</a:t>
          </a:r>
        </a:p>
        <a:p>
          <a:r>
            <a:rPr kumimoji="1" lang="ja-JP" altLang="en-US" sz="1100">
              <a:latin typeface="ＭＳ ゴシック" panose="020B0609070205080204" pitchFamily="49" charset="-128"/>
              <a:ea typeface="ＭＳ ゴシック" panose="020B0609070205080204" pitchFamily="49" charset="-128"/>
            </a:rPr>
            <a:t>　本市では令和</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年度に市川市定員管理方針を見直し、これまでの「職員数を増やさない」という目標を「適正な職員数を維持する」という目標に改めた。今後は定年引上げによる影響や普通退職者数の状況を見極め、業務量に応じた適正な職員数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160746</xdr:rowOff>
    </xdr:from>
    <xdr:to>
      <xdr:col>81</xdr:col>
      <xdr:colOff>44450</xdr:colOff>
      <xdr:row>62</xdr:row>
      <xdr:rowOff>6531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61919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3084</xdr:rowOff>
    </xdr:from>
    <xdr:to>
      <xdr:col>77</xdr:col>
      <xdr:colOff>44450</xdr:colOff>
      <xdr:row>62</xdr:row>
      <xdr:rowOff>6531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329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171087</xdr:rowOff>
    </xdr:from>
    <xdr:to>
      <xdr:col>72</xdr:col>
      <xdr:colOff>203200</xdr:colOff>
      <xdr:row>62</xdr:row>
      <xdr:rowOff>3084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295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20320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2953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126473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127181</xdr:rowOff>
    </xdr:from>
    <xdr:to>
      <xdr:col>77</xdr:col>
      <xdr:colOff>95250</xdr:colOff>
      <xdr:row>62</xdr:row>
      <xdr:rowOff>57331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123734</xdr:rowOff>
    </xdr:from>
    <xdr:to>
      <xdr:col>73</xdr:col>
      <xdr:colOff>44450</xdr:colOff>
      <xdr:row>62</xdr:row>
      <xdr:rowOff>53884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120287</xdr:rowOff>
    </xdr:from>
    <xdr:to>
      <xdr:col>68</xdr:col>
      <xdr:colOff>203200</xdr:colOff>
      <xdr:row>62</xdr:row>
      <xdr:rowOff>50437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60614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元利償還金等について、債務負担行為に基づく支出額が約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千万円増となったこと、また庁舎整備事業債などの大型建設事業に係る市債の償還が開始されたこと等により、市債の元利償還金が約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千万円増となったことなどから、単年度の実質公債費比率は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ヵ年平均でも類似団体を下回る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と良好な水準を維持している。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今後は公共施設の更新を控えているが、過度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な市債の借入で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22678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632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517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将来負担額については、退職手当負担見込額が増となったものの、債務負担行為に基づく支出予定額、地方債現債高、公営企業等繰入見込額が減少となっており、将来負担額としては約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また、充当可能基金が増となり、前年同様、将来負担を充当可能財源で充当しきれる結果となり、将来負担比率は引き続き良好な水準を維持している。</a:t>
          </a:r>
          <a:b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今後も財政運営が圧迫されることのないよう、各種債務の的確な把握に努めるとともに、充当可能財源等の確保に努め将来負担額の抑制を図っていく。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人件費に係る経常収支比率は、類似団体平均に比べて高い水準となっているが、この主な要因は、本市の給料表や昇格基準において国と差異が生じていたことにある。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そこで、平成</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年度に「人事給与制度改革」を実施し、国の制度を基本とした給料表や昇格基準に改めたことにより、本市の給料の水準は年々減少してきており、今後もこの傾向は続くものと見込んでいる。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一方で、令和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年度決算では、定年年齢の段階的引き上げにより、退職手当が減となったことにより、その分の比率の上昇が抑えられている</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41</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086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60325</xdr:rowOff>
    </xdr:from>
    <xdr:to>
      <xdr:col>24</xdr:col>
      <xdr:colOff>25400</xdr:colOff>
      <xdr:row>40</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7468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69850</xdr:rowOff>
    </xdr:from>
    <xdr:to>
      <xdr:col>19</xdr:col>
      <xdr:colOff>187325</xdr:colOff>
      <xdr:row>40</xdr:row>
      <xdr:rowOff>146050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927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123825</xdr:rowOff>
    </xdr:from>
    <xdr:to>
      <xdr:col>20</xdr:col>
      <xdr:colOff>38100</xdr:colOff>
      <xdr:row>38</xdr:row>
      <xdr:rowOff>53975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64152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3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146050</xdr:rowOff>
    </xdr:from>
    <xdr:to>
      <xdr:col>15</xdr:col>
      <xdr:colOff>98425</xdr:colOff>
      <xdr:row>41</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7004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95250</xdr:rowOff>
    </xdr:from>
    <xdr:to>
      <xdr:col>15</xdr:col>
      <xdr:colOff>149225</xdr:colOff>
      <xdr:row>38</xdr:row>
      <xdr:rowOff>25400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60325</xdr:rowOff>
    </xdr:from>
    <xdr:to>
      <xdr:col>11</xdr:col>
      <xdr:colOff>9525</xdr:colOff>
      <xdr:row>41</xdr:row>
      <xdr:rowOff>31750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9183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9525</xdr:rowOff>
    </xdr:from>
    <xdr:to>
      <xdr:col>24</xdr:col>
      <xdr:colOff>76200</xdr:colOff>
      <xdr:row>39</xdr:row>
      <xdr:rowOff>111125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153052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19050</xdr:rowOff>
    </xdr:from>
    <xdr:to>
      <xdr:col>20</xdr:col>
      <xdr:colOff>38100</xdr:colOff>
      <xdr:row>40</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105427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95250</xdr:rowOff>
    </xdr:from>
    <xdr:to>
      <xdr:col>15</xdr:col>
      <xdr:colOff>149225</xdr:colOff>
      <xdr:row>41</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9525</xdr:rowOff>
    </xdr:from>
    <xdr:to>
      <xdr:col>6</xdr:col>
      <xdr:colOff>171450</xdr:colOff>
      <xdr:row>40</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95902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5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％と類似団体平均値に比べ高い水準となっている。これは令和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年度に市立中学校から開始した給食費の無償化について、令和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年度から小学校にまで拡大したことで財源の給食費収入が皆減したことや、公園における草刈等の維持管理経費の増などによるものである。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今後、物価高騰や賃金引き上げに伴い委託料の増が見込まれることからより一層の委託内容の精査等を進め、費用の削減に努める。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136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92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123190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類似団体平均値を上回る状況が続いている。これは主に、私立保育園の新規開設等による私立保育園保育委託料の増に加え、子ども医療費の助成対象が拡大したことに伴う増等が要因となっている。私立保育園等の新規整備は、待機児童の解消により今後数年で落ち着くものと見込まれるものの、高齢化に伴う生活保護世帯の増加などにより、扶助費の増加傾向は継続していくものと分析している。私立保育園等の整備については、需要を見極め供給過剰とならないよう努め、生活保護については、生活保護に至る前段階での相談支援を進めるほか、生活保護世帯への就労支援など自立を支援する。これにより、福祉サービスの低下に繋がらないよう見極めつつも生活保護の適正実施を進め、過度に財政を圧迫することがないよう努めていく。</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31750</xdr:rowOff>
    </xdr:from>
    <xdr:to>
      <xdr:col>24</xdr:col>
      <xdr:colOff>25400</xdr:colOff>
      <xdr:row>62</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90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61</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60</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0</xdr:rowOff>
    </xdr:from>
    <xdr:to>
      <xdr:col>24</xdr:col>
      <xdr:colOff>76200</xdr:colOff>
      <xdr:row>62</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80027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152400</xdr:rowOff>
    </xdr:from>
    <xdr:to>
      <xdr:col>20</xdr:col>
      <xdr:colOff>38100</xdr:colOff>
      <xdr:row>61</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その他に係る経常収支比率は、</a:t>
          </a:r>
          <a:r>
            <a:rPr kumimoji="1" lang="en-US" altLang="ja-JP" sz="1100">
              <a:latin typeface="ＭＳ ゴシック" panose="020B0609070205080204" pitchFamily="49" charset="-128"/>
              <a:ea typeface="ＭＳ ゴシック" panose="020B0609070205080204" pitchFamily="49" charset="-128"/>
            </a:rPr>
            <a:t>10.6</a:t>
          </a:r>
          <a:r>
            <a:rPr kumimoji="1" lang="ja-JP" altLang="en-US" sz="1100">
              <a:latin typeface="ＭＳ ゴシック" panose="020B0609070205080204" pitchFamily="49" charset="-128"/>
              <a:ea typeface="ＭＳ ゴシック" panose="020B0609070205080204" pitchFamily="49" charset="-128"/>
            </a:rPr>
            <a:t>％と類似団体に比べ低い水準となっている。これは、国保会計や介護保険会計等に対する繰出額が、</a:t>
          </a:r>
        </a:p>
        <a:p>
          <a:r>
            <a:rPr kumimoji="1" lang="ja-JP" altLang="en-US" sz="1100">
              <a:latin typeface="ＭＳ ゴシック" panose="020B0609070205080204" pitchFamily="49" charset="-128"/>
              <a:ea typeface="ＭＳ ゴシック" panose="020B0609070205080204" pitchFamily="49" charset="-128"/>
            </a:rPr>
            <a:t>資格の適正化や地域的な特性等により類似団体に比べ低額となっていることが主な要因である。</a:t>
          </a:r>
        </a:p>
        <a:p>
          <a:r>
            <a:rPr kumimoji="1" lang="ja-JP" altLang="en-US" sz="1100">
              <a:latin typeface="ＭＳ ゴシック" panose="020B0609070205080204" pitchFamily="49" charset="-128"/>
              <a:ea typeface="ＭＳ ゴシック" panose="020B0609070205080204" pitchFamily="49" charset="-128"/>
            </a:rPr>
            <a:t>　特別会計については、独立採算が原則であることから、今後も引き続き普通会計による負担額の適正化に努める。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63500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52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38100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2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補助費等に係る経常収支比率は、防犯灯の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化が進んだことによる電気料金の減や</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介護老人保健施設市川ゆうゆうにおける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光熱水費が減となった一方、保育所や小規模保育所の新規開設や児童数の増により補助費等が増となったことにより、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類似団体と比べ、低い水準で推移していることから、引き続き適正化に努める。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102507</xdr:rowOff>
    </xdr:from>
    <xdr:to>
      <xdr:col>82</xdr:col>
      <xdr:colOff>107950</xdr:colOff>
      <xdr:row>33</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760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80736</xdr:rowOff>
    </xdr:from>
    <xdr:to>
      <xdr:col>78</xdr:col>
      <xdr:colOff>69850</xdr:colOff>
      <xdr:row>33</xdr:row>
      <xdr:rowOff>102507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738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34</xdr:row>
      <xdr:rowOff>7257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738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3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95250</xdr:rowOff>
    </xdr:from>
    <xdr:to>
      <xdr:col>82</xdr:col>
      <xdr:colOff>158750</xdr:colOff>
      <xdr:row>34</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111777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51707</xdr:rowOff>
    </xdr:from>
    <xdr:to>
      <xdr:col>78</xdr:col>
      <xdr:colOff>120650</xdr:colOff>
      <xdr:row>33</xdr:row>
      <xdr:rowOff>153307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163484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29936</xdr:rowOff>
    </xdr:from>
    <xdr:to>
      <xdr:col>74</xdr:col>
      <xdr:colOff>31750</xdr:colOff>
      <xdr:row>33</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141713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127907</xdr:rowOff>
    </xdr:from>
    <xdr:to>
      <xdr:col>69</xdr:col>
      <xdr:colOff>142875</xdr:colOff>
      <xdr:row>34</xdr:row>
      <xdr:rowOff>58057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68234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前年度比較では、庁舎整備事業債などの大型建設事業に係る市債の元金償還が開始されたことなどにより、公債費における経常的経費充当一般財源は約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億円増加となったことなどから、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ポイント増加しているものの、類似団体平均値との比較では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今後も緊急度、住民ニーズを判断した事業選択に留意し、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過度な市債の借入で</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財政を圧迫することのない範囲で数値の保持を図っていく。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105773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29383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79647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2931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73116</xdr:rowOff>
    </xdr:from>
    <xdr:to>
      <xdr:col>15</xdr:col>
      <xdr:colOff>98425</xdr:colOff>
      <xdr:row>75</xdr:row>
      <xdr:rowOff>112304</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9318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164556</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54973</xdr:rowOff>
    </xdr:from>
    <xdr:to>
      <xdr:col>24</xdr:col>
      <xdr:colOff>76200</xdr:colOff>
      <xdr:row>75</xdr:row>
      <xdr:rowOff>156573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71500</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75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22316</xdr:rowOff>
    </xdr:from>
    <xdr:to>
      <xdr:col>15</xdr:col>
      <xdr:colOff>149225</xdr:colOff>
      <xdr:row>75</xdr:row>
      <xdr:rowOff>123916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134093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類似団体平均値に比べ、高い水準になっている。要因として、人件費・物件費・扶助費が高水準であることが挙げられる。人件費について、総額は減となったが依然高い割合を維持しているもの。物件費では学校給食費無償化による増、扶助費では保育園の運営費や子ども医療費の増などが主な要因となったもの。特に扶助費については高齢化の進展などで今後も増加傾向が続くと見込まれるため、引続き経常収支比率を改善し、健全な財政運営となるよう、事業・施設の統廃合といった行財政改革をさらに推進し、市税収入をはじめとする自主財源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5" name="公債費以外グラフ枠">
          <a:extLst>
            <a:ext uri="{FF2B5EF4-FFF2-40B4-BE49-F238E27FC236}">
              <a16:creationId xmlns:a16="http://schemas.microsoft.com/office/drawing/2014/main" id="{00000000-0008-0000-0400-0000B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7" name="公債費以外最小値テキスト">
          <a:extLst>
            <a:ext uri="{FF2B5EF4-FFF2-40B4-BE49-F238E27FC236}">
              <a16:creationId xmlns:a16="http://schemas.microsoft.com/office/drawing/2014/main" id="{00000000-0008-0000-0400-0000B5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9" name="公債費以外最大値テキスト">
          <a:extLst>
            <a:ext uri="{FF2B5EF4-FFF2-40B4-BE49-F238E27FC236}">
              <a16:creationId xmlns:a16="http://schemas.microsoft.com/office/drawing/2014/main" id="{00000000-0008-0000-0400-0000B7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23586</xdr:rowOff>
    </xdr:from>
    <xdr:to>
      <xdr:col>82</xdr:col>
      <xdr:colOff>107950</xdr:colOff>
      <xdr:row>80</xdr:row>
      <xdr:rowOff>121557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5671800" y="137395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2" name="公債費以外平均値テキスト">
          <a:extLst>
            <a:ext uri="{FF2B5EF4-FFF2-40B4-BE49-F238E27FC236}">
              <a16:creationId xmlns:a16="http://schemas.microsoft.com/office/drawing/2014/main" id="{00000000-0008-0000-0400-0000BA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129721</xdr:rowOff>
    </xdr:from>
    <xdr:to>
      <xdr:col>78</xdr:col>
      <xdr:colOff>69850</xdr:colOff>
      <xdr:row>80</xdr:row>
      <xdr:rowOff>23586</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4782800" y="136742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129721</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893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79</xdr:row>
      <xdr:rowOff>97064</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004800" y="13641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70757</xdr:rowOff>
    </xdr:from>
    <xdr:to>
      <xdr:col>82</xdr:col>
      <xdr:colOff>158750</xdr:colOff>
      <xdr:row>81</xdr:row>
      <xdr:rowOff>907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6459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150784</xdr:rowOff>
    </xdr:from>
    <xdr:ext cx="762000" cy="259045"/>
    <xdr:sp macro="" textlink="">
      <xdr:nvSpPr>
        <xdr:cNvPr id="461" name="公債費以外該当値テキスト">
          <a:extLst>
            <a:ext uri="{FF2B5EF4-FFF2-40B4-BE49-F238E27FC236}">
              <a16:creationId xmlns:a16="http://schemas.microsoft.com/office/drawing/2014/main" id="{00000000-0008-0000-0400-0000CD010000}"/>
            </a:ext>
          </a:extLst>
        </xdr:cNvPr>
        <xdr:cNvSpPr txBox="1"/>
      </xdr:nvSpPr>
      <xdr:spPr>
        <a:xfrm>
          <a:off x="16598900" y="1369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144236</xdr:rowOff>
    </xdr:from>
    <xdr:to>
      <xdr:col>78</xdr:col>
      <xdr:colOff>120650</xdr:colOff>
      <xdr:row>80</xdr:row>
      <xdr:rowOff>74386</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5621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59163</xdr:rowOff>
    </xdr:from>
    <xdr:ext cx="7366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5290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78921</xdr:rowOff>
    </xdr:from>
    <xdr:to>
      <xdr:col>74</xdr:col>
      <xdr:colOff>31750</xdr:colOff>
      <xdr:row>80</xdr:row>
      <xdr:rowOff>9071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4732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165298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4401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46264</xdr:rowOff>
    </xdr:from>
    <xdr:to>
      <xdr:col>69</xdr:col>
      <xdr:colOff>142875</xdr:colOff>
      <xdr:row>79</xdr:row>
      <xdr:rowOff>147864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3843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68" name="楕円 467">
          <a:extLst>
            <a:ext uri="{FF2B5EF4-FFF2-40B4-BE49-F238E27FC236}">
              <a16:creationId xmlns:a16="http://schemas.microsoft.com/office/drawing/2014/main" id="{00000000-0008-0000-0400-0000D4010000}"/>
            </a:ext>
          </a:extLst>
        </xdr:cNvPr>
        <xdr:cNvSpPr/>
      </xdr:nvSpPr>
      <xdr:spPr>
        <a:xfrm>
          <a:off x="12954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69" name="テキスト ボックス 468">
          <a:extLst>
            <a:ext uri="{FF2B5EF4-FFF2-40B4-BE49-F238E27FC236}">
              <a16:creationId xmlns:a16="http://schemas.microsoft.com/office/drawing/2014/main" id="{00000000-0008-0000-0400-0000D5010000}"/>
            </a:ext>
          </a:extLst>
        </xdr:cNvPr>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111874</xdr:rowOff>
    </xdr:from>
    <xdr:to>
      <xdr:col>29</xdr:col>
      <xdr:colOff>127000</xdr:colOff>
      <xdr:row>17</xdr:row>
      <xdr:rowOff>111874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74149"/>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91110</xdr:rowOff>
    </xdr:from>
    <xdr:to>
      <xdr:col>26</xdr:col>
      <xdr:colOff>50800</xdr:colOff>
      <xdr:row>17</xdr:row>
      <xdr:rowOff>111874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53385"/>
          <a:ext cx="698500" cy="20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91110</xdr:rowOff>
    </xdr:from>
    <xdr:to>
      <xdr:col>22</xdr:col>
      <xdr:colOff>114300</xdr:colOff>
      <xdr:row>17</xdr:row>
      <xdr:rowOff>130429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53385"/>
          <a:ext cx="698500" cy="3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130429</xdr:rowOff>
    </xdr:from>
    <xdr:to>
      <xdr:col>18</xdr:col>
      <xdr:colOff>177800</xdr:colOff>
      <xdr:row>17</xdr:row>
      <xdr:rowOff>147841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2704"/>
          <a:ext cx="698500" cy="17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61074</xdr:rowOff>
    </xdr:from>
    <xdr:to>
      <xdr:col>29</xdr:col>
      <xdr:colOff>177800</xdr:colOff>
      <xdr:row>17</xdr:row>
      <xdr:rowOff>162674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61074</xdr:rowOff>
    </xdr:from>
    <xdr:to>
      <xdr:col>26</xdr:col>
      <xdr:colOff>101600</xdr:colOff>
      <xdr:row>17</xdr:row>
      <xdr:rowOff>162674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3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147451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40310</xdr:rowOff>
    </xdr:from>
    <xdr:to>
      <xdr:col>22</xdr:col>
      <xdr:colOff>165100</xdr:colOff>
      <xdr:row>17</xdr:row>
      <xdr:rowOff>141910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2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126687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79629</xdr:rowOff>
    </xdr:from>
    <xdr:to>
      <xdr:col>19</xdr:col>
      <xdr:colOff>38100</xdr:colOff>
      <xdr:row>18</xdr:row>
      <xdr:rowOff>9779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166006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97041</xdr:rowOff>
    </xdr:from>
    <xdr:to>
      <xdr:col>15</xdr:col>
      <xdr:colOff>101600</xdr:colOff>
      <xdr:row>18</xdr:row>
      <xdr:rowOff>27191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1918</xdr:rowOff>
    </xdr:from>
    <xdr:to>
      <xdr:col>29</xdr:col>
      <xdr:colOff>127000</xdr:colOff>
      <xdr:row>36</xdr:row>
      <xdr:rowOff>93014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55168"/>
          <a:ext cx="647700" cy="91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93014</xdr:rowOff>
    </xdr:from>
    <xdr:to>
      <xdr:col>26</xdr:col>
      <xdr:colOff>50800</xdr:colOff>
      <xdr:row>36</xdr:row>
      <xdr:rowOff>127419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6264"/>
          <a:ext cx="698500" cy="34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96330</xdr:rowOff>
    </xdr:from>
    <xdr:to>
      <xdr:col>22</xdr:col>
      <xdr:colOff>114300</xdr:colOff>
      <xdr:row>36</xdr:row>
      <xdr:rowOff>127419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9580"/>
          <a:ext cx="698500" cy="31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96330</xdr:rowOff>
    </xdr:from>
    <xdr:to>
      <xdr:col>18</xdr:col>
      <xdr:colOff>177800</xdr:colOff>
      <xdr:row>36</xdr:row>
      <xdr:rowOff>121704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9580"/>
          <a:ext cx="698500" cy="25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294018</xdr:rowOff>
    </xdr:from>
    <xdr:to>
      <xdr:col>29</xdr:col>
      <xdr:colOff>177800</xdr:colOff>
      <xdr:row>36</xdr:row>
      <xdr:rowOff>52718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04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266095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42214</xdr:rowOff>
    </xdr:from>
    <xdr:to>
      <xdr:col>26</xdr:col>
      <xdr:colOff>101600</xdr:colOff>
      <xdr:row>36</xdr:row>
      <xdr:rowOff>143814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5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128591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1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76619</xdr:rowOff>
    </xdr:from>
    <xdr:to>
      <xdr:col>22</xdr:col>
      <xdr:colOff>165100</xdr:colOff>
      <xdr:row>37</xdr:row>
      <xdr:rowOff>6769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162996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45530</xdr:rowOff>
    </xdr:from>
    <xdr:to>
      <xdr:col>19</xdr:col>
      <xdr:colOff>38100</xdr:colOff>
      <xdr:row>36</xdr:row>
      <xdr:rowOff>147130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131907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70904</xdr:rowOff>
    </xdr:from>
    <xdr:to>
      <xdr:col>15</xdr:col>
      <xdr:colOff>101600</xdr:colOff>
      <xdr:row>37</xdr:row>
      <xdr:rowOff>1054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4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157281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59385</xdr:rowOff>
    </xdr:from>
    <xdr:to>
      <xdr:col>24</xdr:col>
      <xdr:colOff>63500</xdr:colOff>
      <xdr:row>36</xdr:row>
      <xdr:rowOff>156388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31585"/>
          <a:ext cx="8382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42431</xdr:rowOff>
    </xdr:from>
    <xdr:to>
      <xdr:col>19</xdr:col>
      <xdr:colOff>177800</xdr:colOff>
      <xdr:row>36</xdr:row>
      <xdr:rowOff>59385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14631"/>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42431</xdr:rowOff>
    </xdr:from>
    <xdr:to>
      <xdr:col>15</xdr:col>
      <xdr:colOff>50800</xdr:colOff>
      <xdr:row>36</xdr:row>
      <xdr:rowOff>73520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4631"/>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73520</xdr:rowOff>
    </xdr:from>
    <xdr:to>
      <xdr:col>10</xdr:col>
      <xdr:colOff>114300</xdr:colOff>
      <xdr:row>37</xdr:row>
      <xdr:rowOff>69215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720"/>
          <a:ext cx="889000" cy="1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105588</xdr:rowOff>
    </xdr:from>
    <xdr:to>
      <xdr:col>24</xdr:col>
      <xdr:colOff>114300</xdr:colOff>
      <xdr:row>37</xdr:row>
      <xdr:rowOff>35738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84015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8585</xdr:rowOff>
    </xdr:from>
    <xdr:to>
      <xdr:col>20</xdr:col>
      <xdr:colOff>38100</xdr:colOff>
      <xdr:row>36</xdr:row>
      <xdr:rowOff>110185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126712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5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163081</xdr:rowOff>
    </xdr:from>
    <xdr:to>
      <xdr:col>15</xdr:col>
      <xdr:colOff>101600</xdr:colOff>
      <xdr:row>36</xdr:row>
      <xdr:rowOff>93231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109758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22720</xdr:rowOff>
    </xdr:from>
    <xdr:to>
      <xdr:col>10</xdr:col>
      <xdr:colOff>165100</xdr:colOff>
      <xdr:row>36</xdr:row>
      <xdr:rowOff>124320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140847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18415</xdr:rowOff>
    </xdr:from>
    <xdr:to>
      <xdr:col>6</xdr:col>
      <xdr:colOff>38100</xdr:colOff>
      <xdr:row>37</xdr:row>
      <xdr:rowOff>120015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136542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57214</xdr:rowOff>
    </xdr:from>
    <xdr:to>
      <xdr:col>24</xdr:col>
      <xdr:colOff>63500</xdr:colOff>
      <xdr:row>56</xdr:row>
      <xdr:rowOff>42450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86964"/>
          <a:ext cx="838200" cy="1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57214</xdr:rowOff>
    </xdr:from>
    <xdr:to>
      <xdr:col>19</xdr:col>
      <xdr:colOff>177800</xdr:colOff>
      <xdr:row>55</xdr:row>
      <xdr:rowOff>114116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486964"/>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114116</xdr:rowOff>
    </xdr:from>
    <xdr:to>
      <xdr:col>15</xdr:col>
      <xdr:colOff>50800</xdr:colOff>
      <xdr:row>57</xdr:row>
      <xdr:rowOff>59652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43866"/>
          <a:ext cx="889000" cy="28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59652</xdr:rowOff>
    </xdr:from>
    <xdr:to>
      <xdr:col>10</xdr:col>
      <xdr:colOff>114300</xdr:colOff>
      <xdr:row>57</xdr:row>
      <xdr:rowOff>114040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2302"/>
          <a:ext cx="889000" cy="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163100</xdr:rowOff>
    </xdr:from>
    <xdr:to>
      <xdr:col>24</xdr:col>
      <xdr:colOff>114300</xdr:colOff>
      <xdr:row>56</xdr:row>
      <xdr:rowOff>93250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6414</xdr:rowOff>
    </xdr:from>
    <xdr:to>
      <xdr:col>20</xdr:col>
      <xdr:colOff>38100</xdr:colOff>
      <xdr:row>55</xdr:row>
      <xdr:rowOff>108014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124541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63316</xdr:rowOff>
    </xdr:from>
    <xdr:to>
      <xdr:col>15</xdr:col>
      <xdr:colOff>101600</xdr:colOff>
      <xdr:row>55</xdr:row>
      <xdr:rowOff>164916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9993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8852</xdr:rowOff>
    </xdr:from>
    <xdr:to>
      <xdr:col>10</xdr:col>
      <xdr:colOff>165100</xdr:colOff>
      <xdr:row>57</xdr:row>
      <xdr:rowOff>110452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126979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63240</xdr:rowOff>
    </xdr:from>
    <xdr:to>
      <xdr:col>6</xdr:col>
      <xdr:colOff>38100</xdr:colOff>
      <xdr:row>57</xdr:row>
      <xdr:rowOff>164840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10313</xdr:rowOff>
    </xdr:from>
    <xdr:to>
      <xdr:col>24</xdr:col>
      <xdr:colOff>63500</xdr:colOff>
      <xdr:row>78</xdr:row>
      <xdr:rowOff>11988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3413"/>
          <a:ext cx="8382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11988</xdr:rowOff>
    </xdr:from>
    <xdr:to>
      <xdr:col>19</xdr:col>
      <xdr:colOff>177800</xdr:colOff>
      <xdr:row>78</xdr:row>
      <xdr:rowOff>18238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5088"/>
          <a:ext cx="889000" cy="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10237</xdr:rowOff>
    </xdr:from>
    <xdr:to>
      <xdr:col>15</xdr:col>
      <xdr:colOff>50800</xdr:colOff>
      <xdr:row>78</xdr:row>
      <xdr:rowOff>18238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33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9550</xdr:rowOff>
    </xdr:from>
    <xdr:to>
      <xdr:col>10</xdr:col>
      <xdr:colOff>114300</xdr:colOff>
      <xdr:row>78</xdr:row>
      <xdr:rowOff>10237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265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130963</xdr:rowOff>
    </xdr:from>
    <xdr:to>
      <xdr:col>24</xdr:col>
      <xdr:colOff>114300</xdr:colOff>
      <xdr:row>78</xdr:row>
      <xdr:rowOff>61113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109390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132638</xdr:rowOff>
    </xdr:from>
    <xdr:to>
      <xdr:col>20</xdr:col>
      <xdr:colOff>38100</xdr:colOff>
      <xdr:row>78</xdr:row>
      <xdr:rowOff>62788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53915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138888</xdr:rowOff>
    </xdr:from>
    <xdr:to>
      <xdr:col>15</xdr:col>
      <xdr:colOff>101600</xdr:colOff>
      <xdr:row>78</xdr:row>
      <xdr:rowOff>69038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60165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130887</xdr:rowOff>
    </xdr:from>
    <xdr:to>
      <xdr:col>10</xdr:col>
      <xdr:colOff>165100</xdr:colOff>
      <xdr:row>78</xdr:row>
      <xdr:rowOff>61037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52164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130200</xdr:rowOff>
    </xdr:from>
    <xdr:to>
      <xdr:col>6</xdr:col>
      <xdr:colOff>38100</xdr:colOff>
      <xdr:row>78</xdr:row>
      <xdr:rowOff>60350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51477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82386</xdr:rowOff>
    </xdr:from>
    <xdr:to>
      <xdr:col>24</xdr:col>
      <xdr:colOff>63500</xdr:colOff>
      <xdr:row>96</xdr:row>
      <xdr:rowOff>150940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1586"/>
          <a:ext cx="8382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9156</xdr:rowOff>
    </xdr:from>
    <xdr:to>
      <xdr:col>19</xdr:col>
      <xdr:colOff>177800</xdr:colOff>
      <xdr:row>96</xdr:row>
      <xdr:rowOff>150940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8356"/>
          <a:ext cx="889000" cy="1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9156</xdr:rowOff>
    </xdr:from>
    <xdr:to>
      <xdr:col>15</xdr:col>
      <xdr:colOff>50800</xdr:colOff>
      <xdr:row>98</xdr:row>
      <xdr:rowOff>37058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8356"/>
          <a:ext cx="889000" cy="3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37058</xdr:rowOff>
    </xdr:from>
    <xdr:to>
      <xdr:col>10</xdr:col>
      <xdr:colOff>114300</xdr:colOff>
      <xdr:row>98</xdr:row>
      <xdr:rowOff>115315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39158"/>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31586</xdr:rowOff>
    </xdr:from>
    <xdr:to>
      <xdr:col>24</xdr:col>
      <xdr:colOff>114300</xdr:colOff>
      <xdr:row>96</xdr:row>
      <xdr:rowOff>133186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10013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100140</xdr:rowOff>
    </xdr:from>
    <xdr:to>
      <xdr:col>20</xdr:col>
      <xdr:colOff>38100</xdr:colOff>
      <xdr:row>97</xdr:row>
      <xdr:rowOff>30290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46817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3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129806</xdr:rowOff>
    </xdr:from>
    <xdr:to>
      <xdr:col>15</xdr:col>
      <xdr:colOff>101600</xdr:colOff>
      <xdr:row>96</xdr:row>
      <xdr:rowOff>59956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76483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9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157708</xdr:rowOff>
    </xdr:from>
    <xdr:to>
      <xdr:col>10</xdr:col>
      <xdr:colOff>165100</xdr:colOff>
      <xdr:row>98</xdr:row>
      <xdr:rowOff>87858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78985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8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64515</xdr:rowOff>
    </xdr:from>
    <xdr:to>
      <xdr:col>6</xdr:col>
      <xdr:colOff>38100</xdr:colOff>
      <xdr:row>98</xdr:row>
      <xdr:rowOff>166115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157242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5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44842</xdr:rowOff>
    </xdr:from>
    <xdr:to>
      <xdr:col>55</xdr:col>
      <xdr:colOff>0</xdr:colOff>
      <xdr:row>38</xdr:row>
      <xdr:rowOff>74756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59942"/>
          <a:ext cx="8382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74756</xdr:rowOff>
    </xdr:from>
    <xdr:to>
      <xdr:col>50</xdr:col>
      <xdr:colOff>114300</xdr:colOff>
      <xdr:row>38</xdr:row>
      <xdr:rowOff>88559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89856"/>
          <a:ext cx="889000" cy="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122000</xdr:rowOff>
    </xdr:from>
    <xdr:to>
      <xdr:col>45</xdr:col>
      <xdr:colOff>177800</xdr:colOff>
      <xdr:row>38</xdr:row>
      <xdr:rowOff>88559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436950"/>
          <a:ext cx="889000" cy="116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122000</xdr:rowOff>
    </xdr:from>
    <xdr:to>
      <xdr:col>41</xdr:col>
      <xdr:colOff>50800</xdr:colOff>
      <xdr:row>38</xdr:row>
      <xdr:rowOff>101861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436950"/>
          <a:ext cx="889000" cy="11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165492</xdr:rowOff>
    </xdr:from>
    <xdr:to>
      <xdr:col>55</xdr:col>
      <xdr:colOff>50800</xdr:colOff>
      <xdr:row>38</xdr:row>
      <xdr:rowOff>95642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80419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2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23956</xdr:rowOff>
    </xdr:from>
    <xdr:to>
      <xdr:col>50</xdr:col>
      <xdr:colOff>165100</xdr:colOff>
      <xdr:row>38</xdr:row>
      <xdr:rowOff>125556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3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116683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37759</xdr:rowOff>
    </xdr:from>
    <xdr:to>
      <xdr:col>46</xdr:col>
      <xdr:colOff>38100</xdr:colOff>
      <xdr:row>38</xdr:row>
      <xdr:rowOff>139359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130486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6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71200</xdr:rowOff>
    </xdr:from>
    <xdr:to>
      <xdr:col>41</xdr:col>
      <xdr:colOff>101600</xdr:colOff>
      <xdr:row>32</xdr:row>
      <xdr:rowOff>1350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163927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47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51061</xdr:rowOff>
    </xdr:from>
    <xdr:to>
      <xdr:col>36</xdr:col>
      <xdr:colOff>165100</xdr:colOff>
      <xdr:row>38</xdr:row>
      <xdr:rowOff>152661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6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143788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5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58680</xdr:rowOff>
    </xdr:from>
    <xdr:to>
      <xdr:col>55</xdr:col>
      <xdr:colOff>0</xdr:colOff>
      <xdr:row>59</xdr:row>
      <xdr:rowOff>69138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74230"/>
          <a:ext cx="8382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35078</xdr:rowOff>
    </xdr:from>
    <xdr:to>
      <xdr:col>50</xdr:col>
      <xdr:colOff>114300</xdr:colOff>
      <xdr:row>59</xdr:row>
      <xdr:rowOff>58680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79178"/>
          <a:ext cx="889000" cy="19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147834</xdr:rowOff>
    </xdr:from>
    <xdr:to>
      <xdr:col>45</xdr:col>
      <xdr:colOff>177800</xdr:colOff>
      <xdr:row>58</xdr:row>
      <xdr:rowOff>35078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49034"/>
          <a:ext cx="889000" cy="2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147834</xdr:rowOff>
    </xdr:from>
    <xdr:to>
      <xdr:col>41</xdr:col>
      <xdr:colOff>50800</xdr:colOff>
      <xdr:row>57</xdr:row>
      <xdr:rowOff>96018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49034"/>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18338</xdr:rowOff>
    </xdr:from>
    <xdr:to>
      <xdr:col>55</xdr:col>
      <xdr:colOff>50800</xdr:colOff>
      <xdr:row>59</xdr:row>
      <xdr:rowOff>119938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104715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7880</xdr:rowOff>
    </xdr:from>
    <xdr:to>
      <xdr:col>50</xdr:col>
      <xdr:colOff>165100</xdr:colOff>
      <xdr:row>59</xdr:row>
      <xdr:rowOff>109480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100607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1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155728</xdr:rowOff>
    </xdr:from>
    <xdr:to>
      <xdr:col>46</xdr:col>
      <xdr:colOff>38100</xdr:colOff>
      <xdr:row>58</xdr:row>
      <xdr:rowOff>85878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2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77005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2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97034</xdr:rowOff>
    </xdr:from>
    <xdr:to>
      <xdr:col>41</xdr:col>
      <xdr:colOff>101600</xdr:colOff>
      <xdr:row>57</xdr:row>
      <xdr:rowOff>27184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43711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45218</xdr:rowOff>
    </xdr:from>
    <xdr:to>
      <xdr:col>36</xdr:col>
      <xdr:colOff>165100</xdr:colOff>
      <xdr:row>57</xdr:row>
      <xdr:rowOff>146818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137945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120802</xdr:rowOff>
    </xdr:from>
    <xdr:to>
      <xdr:col>55</xdr:col>
      <xdr:colOff>0</xdr:colOff>
      <xdr:row>78</xdr:row>
      <xdr:rowOff>124879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22452"/>
          <a:ext cx="838200" cy="1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120802</xdr:rowOff>
    </xdr:from>
    <xdr:to>
      <xdr:col>50</xdr:col>
      <xdr:colOff>114300</xdr:colOff>
      <xdr:row>78</xdr:row>
      <xdr:rowOff>81902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22452"/>
          <a:ext cx="8890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53480</xdr:rowOff>
    </xdr:from>
    <xdr:to>
      <xdr:col>45</xdr:col>
      <xdr:colOff>177800</xdr:colOff>
      <xdr:row>78</xdr:row>
      <xdr:rowOff>81902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740780"/>
          <a:ext cx="889000" cy="71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53480</xdr:rowOff>
    </xdr:from>
    <xdr:to>
      <xdr:col>41</xdr:col>
      <xdr:colOff>50800</xdr:colOff>
      <xdr:row>75</xdr:row>
      <xdr:rowOff>103467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740780"/>
          <a:ext cx="889000" cy="2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74079</xdr:rowOff>
    </xdr:from>
    <xdr:to>
      <xdr:col>55</xdr:col>
      <xdr:colOff>50800</xdr:colOff>
      <xdr:row>79</xdr:row>
      <xdr:rowOff>4229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160456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70002</xdr:rowOff>
    </xdr:from>
    <xdr:to>
      <xdr:col>50</xdr:col>
      <xdr:colOff>165100</xdr:colOff>
      <xdr:row>78</xdr:row>
      <xdr:rowOff>152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16679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04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31102</xdr:rowOff>
    </xdr:from>
    <xdr:to>
      <xdr:col>46</xdr:col>
      <xdr:colOff>38100</xdr:colOff>
      <xdr:row>78</xdr:row>
      <xdr:rowOff>132702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0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123829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9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2680</xdr:rowOff>
    </xdr:from>
    <xdr:to>
      <xdr:col>41</xdr:col>
      <xdr:colOff>101600</xdr:colOff>
      <xdr:row>74</xdr:row>
      <xdr:rowOff>104280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6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120807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4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52667</xdr:rowOff>
    </xdr:from>
    <xdr:to>
      <xdr:col>36</xdr:col>
      <xdr:colOff>165100</xdr:colOff>
      <xdr:row>75</xdr:row>
      <xdr:rowOff>154267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1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170794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68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165371</xdr:rowOff>
    </xdr:from>
    <xdr:to>
      <xdr:col>55</xdr:col>
      <xdr:colOff>0</xdr:colOff>
      <xdr:row>97</xdr:row>
      <xdr:rowOff>99650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24571"/>
          <a:ext cx="838200" cy="10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17833</xdr:rowOff>
    </xdr:from>
    <xdr:to>
      <xdr:col>50</xdr:col>
      <xdr:colOff>114300</xdr:colOff>
      <xdr:row>97</xdr:row>
      <xdr:rowOff>99650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477033"/>
          <a:ext cx="889000" cy="25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17833</xdr:rowOff>
    </xdr:from>
    <xdr:to>
      <xdr:col>45</xdr:col>
      <xdr:colOff>177800</xdr:colOff>
      <xdr:row>97</xdr:row>
      <xdr:rowOff>28189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77033"/>
          <a:ext cx="889000" cy="1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28189</xdr:rowOff>
    </xdr:from>
    <xdr:to>
      <xdr:col>41</xdr:col>
      <xdr:colOff>50800</xdr:colOff>
      <xdr:row>97</xdr:row>
      <xdr:rowOff>47391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58839"/>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114571</xdr:rowOff>
    </xdr:from>
    <xdr:to>
      <xdr:col>55</xdr:col>
      <xdr:colOff>50800</xdr:colOff>
      <xdr:row>97</xdr:row>
      <xdr:rowOff>44721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92998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5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48850</xdr:rowOff>
    </xdr:from>
    <xdr:to>
      <xdr:col>50</xdr:col>
      <xdr:colOff>165100</xdr:colOff>
      <xdr:row>97</xdr:row>
      <xdr:rowOff>150450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141577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04428" y="167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138483</xdr:rowOff>
    </xdr:from>
    <xdr:to>
      <xdr:col>46</xdr:col>
      <xdr:colOff>38100</xdr:colOff>
      <xdr:row>96</xdr:row>
      <xdr:rowOff>68633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59760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1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148839</xdr:rowOff>
    </xdr:from>
    <xdr:to>
      <xdr:col>41</xdr:col>
      <xdr:colOff>101600</xdr:colOff>
      <xdr:row>97</xdr:row>
      <xdr:rowOff>78989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168041</xdr:rowOff>
    </xdr:from>
    <xdr:to>
      <xdr:col>36</xdr:col>
      <xdr:colOff>165100</xdr:colOff>
      <xdr:row>97</xdr:row>
      <xdr:rowOff>98191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89318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1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72720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6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72720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16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21920</xdr:rowOff>
    </xdr:from>
    <xdr:to>
      <xdr:col>72</xdr:col>
      <xdr:colOff>38100</xdr:colOff>
      <xdr:row>37</xdr:row>
      <xdr:rowOff>123520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140047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4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79006</xdr:rowOff>
    </xdr:from>
    <xdr:to>
      <xdr:col>85</xdr:col>
      <xdr:colOff>127000</xdr:colOff>
      <xdr:row>77</xdr:row>
      <xdr:rowOff>100361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80656"/>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100361</xdr:rowOff>
    </xdr:from>
    <xdr:to>
      <xdr:col>81</xdr:col>
      <xdr:colOff>50800</xdr:colOff>
      <xdr:row>77</xdr:row>
      <xdr:rowOff>106935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02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80111</xdr:rowOff>
    </xdr:from>
    <xdr:to>
      <xdr:col>76</xdr:col>
      <xdr:colOff>114300</xdr:colOff>
      <xdr:row>77</xdr:row>
      <xdr:rowOff>106935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81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26505</xdr:rowOff>
    </xdr:from>
    <xdr:to>
      <xdr:col>71</xdr:col>
      <xdr:colOff>177800</xdr:colOff>
      <xdr:row>77</xdr:row>
      <xdr:rowOff>80111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28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28206</xdr:rowOff>
    </xdr:from>
    <xdr:to>
      <xdr:col>85</xdr:col>
      <xdr:colOff>177800</xdr:colOff>
      <xdr:row>77</xdr:row>
      <xdr:rowOff>129806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2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6633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49561</xdr:rowOff>
    </xdr:from>
    <xdr:to>
      <xdr:col>81</xdr:col>
      <xdr:colOff>101600</xdr:colOff>
      <xdr:row>77</xdr:row>
      <xdr:rowOff>151161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5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142288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56135</xdr:rowOff>
    </xdr:from>
    <xdr:to>
      <xdr:col>76</xdr:col>
      <xdr:colOff>165100</xdr:colOff>
      <xdr:row>77</xdr:row>
      <xdr:rowOff>157735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148862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29311</xdr:rowOff>
    </xdr:from>
    <xdr:to>
      <xdr:col>72</xdr:col>
      <xdr:colOff>38100</xdr:colOff>
      <xdr:row>77</xdr:row>
      <xdr:rowOff>130911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122038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147155</xdr:rowOff>
    </xdr:from>
    <xdr:to>
      <xdr:col>67</xdr:col>
      <xdr:colOff>101600</xdr:colOff>
      <xdr:row>77</xdr:row>
      <xdr:rowOff>77305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68432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60441</xdr:rowOff>
    </xdr:from>
    <xdr:to>
      <xdr:col>85</xdr:col>
      <xdr:colOff>127000</xdr:colOff>
      <xdr:row>98</xdr:row>
      <xdr:rowOff>90289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691091"/>
          <a:ext cx="838200" cy="20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60441</xdr:rowOff>
    </xdr:from>
    <xdr:to>
      <xdr:col>81</xdr:col>
      <xdr:colOff>50800</xdr:colOff>
      <xdr:row>99</xdr:row>
      <xdr:rowOff>87807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91091"/>
          <a:ext cx="889000" cy="37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56555</xdr:rowOff>
    </xdr:from>
    <xdr:to>
      <xdr:col>76</xdr:col>
      <xdr:colOff>114300</xdr:colOff>
      <xdr:row>99</xdr:row>
      <xdr:rowOff>87807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30105"/>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45647</xdr:rowOff>
    </xdr:from>
    <xdr:to>
      <xdr:col>71</xdr:col>
      <xdr:colOff>177800</xdr:colOff>
      <xdr:row>99</xdr:row>
      <xdr:rowOff>56555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47747"/>
          <a:ext cx="889000" cy="18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39489</xdr:rowOff>
    </xdr:from>
    <xdr:to>
      <xdr:col>85</xdr:col>
      <xdr:colOff>177800</xdr:colOff>
      <xdr:row>98</xdr:row>
      <xdr:rowOff>141089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125866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9641</xdr:rowOff>
    </xdr:from>
    <xdr:to>
      <xdr:col>81</xdr:col>
      <xdr:colOff>101600</xdr:colOff>
      <xdr:row>97</xdr:row>
      <xdr:rowOff>111241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102368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37007</xdr:rowOff>
    </xdr:from>
    <xdr:to>
      <xdr:col>76</xdr:col>
      <xdr:colOff>165100</xdr:colOff>
      <xdr:row>99</xdr:row>
      <xdr:rowOff>138607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70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129734</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10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5755</xdr:rowOff>
    </xdr:from>
    <xdr:to>
      <xdr:col>72</xdr:col>
      <xdr:colOff>38100</xdr:colOff>
      <xdr:row>99</xdr:row>
      <xdr:rowOff>107355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98482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7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166297</xdr:rowOff>
    </xdr:from>
    <xdr:to>
      <xdr:col>67</xdr:col>
      <xdr:colOff>101600</xdr:colOff>
      <xdr:row>98</xdr:row>
      <xdr:rowOff>96447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87574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8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27686</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14236"/>
          <a:ext cx="8382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27686</xdr:rowOff>
    </xdr:from>
    <xdr:to>
      <xdr:col>111</xdr:col>
      <xdr:colOff>177800</xdr:colOff>
      <xdr:row>39</xdr:row>
      <xdr:rowOff>83530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714236"/>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82223</xdr:rowOff>
    </xdr:from>
    <xdr:to>
      <xdr:col>107</xdr:col>
      <xdr:colOff>50800</xdr:colOff>
      <xdr:row>39</xdr:row>
      <xdr:rowOff>83530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254423"/>
          <a:ext cx="889000" cy="5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78305</xdr:rowOff>
    </xdr:from>
    <xdr:to>
      <xdr:col>102</xdr:col>
      <xdr:colOff>114300</xdr:colOff>
      <xdr:row>36</xdr:row>
      <xdr:rowOff>82223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25050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138520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148336</xdr:rowOff>
    </xdr:from>
    <xdr:to>
      <xdr:col>112</xdr:col>
      <xdr:colOff>38100</xdr:colOff>
      <xdr:row>39</xdr:row>
      <xdr:rowOff>78486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69613</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32730</xdr:rowOff>
    </xdr:from>
    <xdr:to>
      <xdr:col>107</xdr:col>
      <xdr:colOff>101600</xdr:colOff>
      <xdr:row>39</xdr:row>
      <xdr:rowOff>134330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125457</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77333" y="68120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31423</xdr:rowOff>
    </xdr:from>
    <xdr:to>
      <xdr:col>102</xdr:col>
      <xdr:colOff>165100</xdr:colOff>
      <xdr:row>36</xdr:row>
      <xdr:rowOff>133023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149550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97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27505</xdr:rowOff>
    </xdr:from>
    <xdr:to>
      <xdr:col>98</xdr:col>
      <xdr:colOff>38100</xdr:colOff>
      <xdr:row>36</xdr:row>
      <xdr:rowOff>129105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145632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67419</xdr:rowOff>
    </xdr:from>
    <xdr:to>
      <xdr:col>116</xdr:col>
      <xdr:colOff>63500</xdr:colOff>
      <xdr:row>58</xdr:row>
      <xdr:rowOff>69269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11519"/>
          <a:ext cx="8382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67419</xdr:rowOff>
    </xdr:from>
    <xdr:to>
      <xdr:col>111</xdr:col>
      <xdr:colOff>177800</xdr:colOff>
      <xdr:row>58</xdr:row>
      <xdr:rowOff>68181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11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67745</xdr:rowOff>
    </xdr:from>
    <xdr:to>
      <xdr:col>107</xdr:col>
      <xdr:colOff>50800</xdr:colOff>
      <xdr:row>58</xdr:row>
      <xdr:rowOff>68181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1184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66657</xdr:rowOff>
    </xdr:from>
    <xdr:to>
      <xdr:col>102</xdr:col>
      <xdr:colOff>114300</xdr:colOff>
      <xdr:row>58</xdr:row>
      <xdr:rowOff>67745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07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18469</xdr:rowOff>
    </xdr:from>
    <xdr:to>
      <xdr:col>116</xdr:col>
      <xdr:colOff>114300</xdr:colOff>
      <xdr:row>58</xdr:row>
      <xdr:rowOff>120069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168346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16619</xdr:rowOff>
    </xdr:from>
    <xdr:to>
      <xdr:col>112</xdr:col>
      <xdr:colOff>38100</xdr:colOff>
      <xdr:row>58</xdr:row>
      <xdr:rowOff>118219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109346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5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17381</xdr:rowOff>
    </xdr:from>
    <xdr:to>
      <xdr:col>107</xdr:col>
      <xdr:colOff>101600</xdr:colOff>
      <xdr:row>58</xdr:row>
      <xdr:rowOff>118981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110108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5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16945</xdr:rowOff>
    </xdr:from>
    <xdr:to>
      <xdr:col>102</xdr:col>
      <xdr:colOff>165100</xdr:colOff>
      <xdr:row>58</xdr:row>
      <xdr:rowOff>118545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109672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15857</xdr:rowOff>
    </xdr:from>
    <xdr:to>
      <xdr:col>98</xdr:col>
      <xdr:colOff>38100</xdr:colOff>
      <xdr:row>58</xdr:row>
      <xdr:rowOff>117457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75874</xdr:rowOff>
    </xdr:from>
    <xdr:to>
      <xdr:col>116</xdr:col>
      <xdr:colOff>63500</xdr:colOff>
      <xdr:row>77</xdr:row>
      <xdr:rowOff>6655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06074"/>
          <a:ext cx="838200" cy="10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6655</xdr:rowOff>
    </xdr:from>
    <xdr:to>
      <xdr:col>111</xdr:col>
      <xdr:colOff>177800</xdr:colOff>
      <xdr:row>77</xdr:row>
      <xdr:rowOff>40077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08305"/>
          <a:ext cx="889000" cy="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40077</xdr:rowOff>
    </xdr:from>
    <xdr:to>
      <xdr:col>107</xdr:col>
      <xdr:colOff>50800</xdr:colOff>
      <xdr:row>77</xdr:row>
      <xdr:rowOff>85248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1727"/>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85248</xdr:rowOff>
    </xdr:from>
    <xdr:to>
      <xdr:col>102</xdr:col>
      <xdr:colOff>114300</xdr:colOff>
      <xdr:row>77</xdr:row>
      <xdr:rowOff>101341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86898"/>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25074</xdr:rowOff>
    </xdr:from>
    <xdr:to>
      <xdr:col>116</xdr:col>
      <xdr:colOff>114300</xdr:colOff>
      <xdr:row>76</xdr:row>
      <xdr:rowOff>126674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3501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3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127305</xdr:rowOff>
    </xdr:from>
    <xdr:to>
      <xdr:col>112</xdr:col>
      <xdr:colOff>38100</xdr:colOff>
      <xdr:row>77</xdr:row>
      <xdr:rowOff>57455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48582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160727</xdr:rowOff>
    </xdr:from>
    <xdr:to>
      <xdr:col>107</xdr:col>
      <xdr:colOff>101600</xdr:colOff>
      <xdr:row>77</xdr:row>
      <xdr:rowOff>90877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82004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34448</xdr:rowOff>
    </xdr:from>
    <xdr:to>
      <xdr:col>102</xdr:col>
      <xdr:colOff>165100</xdr:colOff>
      <xdr:row>77</xdr:row>
      <xdr:rowOff>136048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3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127175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2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50541</xdr:rowOff>
    </xdr:from>
    <xdr:to>
      <xdr:col>98</xdr:col>
      <xdr:colOff>38100</xdr:colOff>
      <xdr:row>77</xdr:row>
      <xdr:rowOff>152141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143268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349,739</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円となっている。そのうち、人件費は住民一人当たり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60,562</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円となっており、前年度と比べて減少しながらも類似団体内平均値とほぼ同水準である。これは、定年の段階的引き上げにより定年退職者が生じなかったことによる。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・物件費において、新型コロナワクチン接種の規模縮小に伴う接種委託料等や体制整備委託料等が減少したことから、約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万円の減になったことなどにより、一人当たり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67,105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・普通建設事業費において、</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年度決算では、文化会館大規模改修工事の完了などにより約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7,400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万円減となっていたが、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年度決算においては保育園整備について、単年度計画から</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か年計画になったことなどにより約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万円減となったことから、住民一人当たり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18,704</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本市の建物などの減価償却資産については、老朽化の程度を示す指標である有形固定資産減価償却率（資産老朽化比率）が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％となっている。これは、高度経済成長期からの急激な人口増加に対応するため、特に昭和</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年代から</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代にかけて集中的に施設が整備されてきた結果であり、このままでは、今後大規模修繕や建て替え等の時期を一斉に迎えることが予想される。人口減少や少子高齢化等の社会情勢に合わせて、公共施設に求められるニーズも今後更なる変化が予想されることから、計画的な施設の更新のほか施設の民営化・統合・廃止等も含めた公共施設の適切なマネジメントにより財政負担の軽減・平準化を図っ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・積立金において、公共施設整備基金への積み立てを</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億円としたことなどにより、一人当たり</a:t>
          </a:r>
          <a:r>
            <a:rPr kumimoji="1"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5,513</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円と前年度と比べて減少した。</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492,895
473,367
57.44
177,336,668
172,384,526
4,118,548
96,941,066
52,500,026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64719</xdr:rowOff>
    </xdr:from>
    <xdr:to>
      <xdr:col>24</xdr:col>
      <xdr:colOff>63500</xdr:colOff>
      <xdr:row>38</xdr:row>
      <xdr:rowOff>111354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79819"/>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83007</xdr:rowOff>
    </xdr:from>
    <xdr:to>
      <xdr:col>19</xdr:col>
      <xdr:colOff>177800</xdr:colOff>
      <xdr:row>38</xdr:row>
      <xdr:rowOff>111354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598107"/>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83007</xdr:rowOff>
    </xdr:from>
    <xdr:to>
      <xdr:col>15</xdr:col>
      <xdr:colOff>50800</xdr:colOff>
      <xdr:row>38</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9810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40030</xdr:rowOff>
    </xdr:from>
    <xdr:to>
      <xdr:col>10</xdr:col>
      <xdr:colOff>114300</xdr:colOff>
      <xdr:row>38</xdr:row>
      <xdr:rowOff>87579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55130"/>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13919</xdr:rowOff>
    </xdr:from>
    <xdr:to>
      <xdr:col>24</xdr:col>
      <xdr:colOff>114300</xdr:colOff>
      <xdr:row>38</xdr:row>
      <xdr:rowOff>115519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163796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60554</xdr:rowOff>
    </xdr:from>
    <xdr:to>
      <xdr:col>20</xdr:col>
      <xdr:colOff>38100</xdr:colOff>
      <xdr:row>38</xdr:row>
      <xdr:rowOff>162154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153281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32207</xdr:rowOff>
    </xdr:from>
    <xdr:to>
      <xdr:col>15</xdr:col>
      <xdr:colOff>101600</xdr:colOff>
      <xdr:row>38</xdr:row>
      <xdr:rowOff>133807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124934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36779</xdr:rowOff>
    </xdr:from>
    <xdr:to>
      <xdr:col>10</xdr:col>
      <xdr:colOff>165100</xdr:colOff>
      <xdr:row>38</xdr:row>
      <xdr:rowOff>138379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129506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160680</xdr:rowOff>
    </xdr:from>
    <xdr:to>
      <xdr:col>6</xdr:col>
      <xdr:colOff>38100</xdr:colOff>
      <xdr:row>38</xdr:row>
      <xdr:rowOff>90830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81957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19935</xdr:rowOff>
    </xdr:from>
    <xdr:to>
      <xdr:col>24</xdr:col>
      <xdr:colOff>63500</xdr:colOff>
      <xdr:row>57</xdr:row>
      <xdr:rowOff>91455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2585"/>
          <a:ext cx="838200" cy="7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8472</xdr:rowOff>
    </xdr:from>
    <xdr:to>
      <xdr:col>19</xdr:col>
      <xdr:colOff>177800</xdr:colOff>
      <xdr:row>57</xdr:row>
      <xdr:rowOff>19935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1122"/>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30146</xdr:rowOff>
    </xdr:from>
    <xdr:to>
      <xdr:col>15</xdr:col>
      <xdr:colOff>50800</xdr:colOff>
      <xdr:row>57</xdr:row>
      <xdr:rowOff>8472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02646"/>
          <a:ext cx="889000" cy="117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30146</xdr:rowOff>
    </xdr:from>
    <xdr:to>
      <xdr:col>10</xdr:col>
      <xdr:colOff>114300</xdr:colOff>
      <xdr:row>56</xdr:row>
      <xdr:rowOff>135161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02646"/>
          <a:ext cx="889000" cy="113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40655</xdr:rowOff>
    </xdr:from>
    <xdr:to>
      <xdr:col>24</xdr:col>
      <xdr:colOff>114300</xdr:colOff>
      <xdr:row>57</xdr:row>
      <xdr:rowOff>142255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127032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140585</xdr:rowOff>
    </xdr:from>
    <xdr:to>
      <xdr:col>20</xdr:col>
      <xdr:colOff>38100</xdr:colOff>
      <xdr:row>57</xdr:row>
      <xdr:rowOff>70735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61862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129122</xdr:rowOff>
    </xdr:from>
    <xdr:to>
      <xdr:col>15</xdr:col>
      <xdr:colOff>101600</xdr:colOff>
      <xdr:row>57</xdr:row>
      <xdr:rowOff>59272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50399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150796</xdr:rowOff>
    </xdr:from>
    <xdr:to>
      <xdr:col>10</xdr:col>
      <xdr:colOff>165100</xdr:colOff>
      <xdr:row>50</xdr:row>
      <xdr:rowOff>80946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97473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2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84361</xdr:rowOff>
    </xdr:from>
    <xdr:to>
      <xdr:col>6</xdr:col>
      <xdr:colOff>38100</xdr:colOff>
      <xdr:row>57</xdr:row>
      <xdr:rowOff>14511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31038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5068</xdr:rowOff>
    </xdr:from>
    <xdr:to>
      <xdr:col>24</xdr:col>
      <xdr:colOff>63500</xdr:colOff>
      <xdr:row>77</xdr:row>
      <xdr:rowOff>58902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6718"/>
          <a:ext cx="838200" cy="5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125755</xdr:rowOff>
    </xdr:from>
    <xdr:to>
      <xdr:col>19</xdr:col>
      <xdr:colOff>177800</xdr:colOff>
      <xdr:row>77</xdr:row>
      <xdr:rowOff>58902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55955"/>
          <a:ext cx="889000" cy="1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125755</xdr:rowOff>
    </xdr:from>
    <xdr:to>
      <xdr:col>15</xdr:col>
      <xdr:colOff>50800</xdr:colOff>
      <xdr:row>78</xdr:row>
      <xdr:rowOff>165264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55955"/>
          <a:ext cx="889000" cy="38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165264</xdr:rowOff>
    </xdr:from>
    <xdr:to>
      <xdr:col>10</xdr:col>
      <xdr:colOff>114300</xdr:colOff>
      <xdr:row>79</xdr:row>
      <xdr:rowOff>97180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8364"/>
          <a:ext cx="889000" cy="10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125718</xdr:rowOff>
    </xdr:from>
    <xdr:to>
      <xdr:col>24</xdr:col>
      <xdr:colOff>114300</xdr:colOff>
      <xdr:row>77</xdr:row>
      <xdr:rowOff>55868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104145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8102</xdr:rowOff>
    </xdr:from>
    <xdr:to>
      <xdr:col>20</xdr:col>
      <xdr:colOff>38100</xdr:colOff>
      <xdr:row>77</xdr:row>
      <xdr:rowOff>109702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100829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74955</xdr:rowOff>
    </xdr:from>
    <xdr:to>
      <xdr:col>15</xdr:col>
      <xdr:colOff>101600</xdr:colOff>
      <xdr:row>77</xdr:row>
      <xdr:rowOff>5105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167682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114464</xdr:rowOff>
    </xdr:from>
    <xdr:to>
      <xdr:col>10</xdr:col>
      <xdr:colOff>165100</xdr:colOff>
      <xdr:row>79</xdr:row>
      <xdr:rowOff>44614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35741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8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46380</xdr:rowOff>
    </xdr:from>
    <xdr:to>
      <xdr:col>6</xdr:col>
      <xdr:colOff>38100</xdr:colOff>
      <xdr:row>79</xdr:row>
      <xdr:rowOff>147980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139107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8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87874</xdr:rowOff>
    </xdr:from>
    <xdr:to>
      <xdr:col>24</xdr:col>
      <xdr:colOff>63500</xdr:colOff>
      <xdr:row>95</xdr:row>
      <xdr:rowOff>109525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04174"/>
          <a:ext cx="8382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87874</xdr:rowOff>
    </xdr:from>
    <xdr:to>
      <xdr:col>19</xdr:col>
      <xdr:colOff>177800</xdr:colOff>
      <xdr:row>95</xdr:row>
      <xdr:rowOff>77096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04174"/>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77096</xdr:rowOff>
    </xdr:from>
    <xdr:to>
      <xdr:col>15</xdr:col>
      <xdr:colOff>50800</xdr:colOff>
      <xdr:row>97</xdr:row>
      <xdr:rowOff>136696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64846"/>
          <a:ext cx="889000" cy="40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103026</xdr:rowOff>
    </xdr:from>
    <xdr:to>
      <xdr:col>10</xdr:col>
      <xdr:colOff>114300</xdr:colOff>
      <xdr:row>97</xdr:row>
      <xdr:rowOff>136696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33676"/>
          <a:ext cx="8890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58725</xdr:rowOff>
    </xdr:from>
    <xdr:to>
      <xdr:col>24</xdr:col>
      <xdr:colOff>114300</xdr:colOff>
      <xdr:row>95</xdr:row>
      <xdr:rowOff>160325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4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81602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37074</xdr:rowOff>
    </xdr:from>
    <xdr:to>
      <xdr:col>20</xdr:col>
      <xdr:colOff>38100</xdr:colOff>
      <xdr:row>94</xdr:row>
      <xdr:rowOff>138674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155201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2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26296</xdr:rowOff>
    </xdr:from>
    <xdr:to>
      <xdr:col>15</xdr:col>
      <xdr:colOff>101600</xdr:colOff>
      <xdr:row>95</xdr:row>
      <xdr:rowOff>127896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119023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85896</xdr:rowOff>
    </xdr:from>
    <xdr:to>
      <xdr:col>10</xdr:col>
      <xdr:colOff>165100</xdr:colOff>
      <xdr:row>98</xdr:row>
      <xdr:rowOff>16046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0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52226</xdr:rowOff>
    </xdr:from>
    <xdr:to>
      <xdr:col>6</xdr:col>
      <xdr:colOff>38100</xdr:colOff>
      <xdr:row>97</xdr:row>
      <xdr:rowOff>153826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144953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130937</xdr:rowOff>
    </xdr:from>
    <xdr:to>
      <xdr:col>55</xdr:col>
      <xdr:colOff>0</xdr:colOff>
      <xdr:row>38</xdr:row>
      <xdr:rowOff>141986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46037"/>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117983</xdr:rowOff>
    </xdr:from>
    <xdr:to>
      <xdr:col>50</xdr:col>
      <xdr:colOff>114300</xdr:colOff>
      <xdr:row>38</xdr:row>
      <xdr:rowOff>141986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3308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117983</xdr:rowOff>
    </xdr:from>
    <xdr:to>
      <xdr:col>45</xdr:col>
      <xdr:colOff>177800</xdr:colOff>
      <xdr:row>38</xdr:row>
      <xdr:rowOff>143129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3308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61214</xdr:rowOff>
    </xdr:from>
    <xdr:to>
      <xdr:col>41</xdr:col>
      <xdr:colOff>50800</xdr:colOff>
      <xdr:row>38</xdr:row>
      <xdr:rowOff>143129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76314"/>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80137</xdr:rowOff>
    </xdr:from>
    <xdr:to>
      <xdr:col>55</xdr:col>
      <xdr:colOff>50800</xdr:colOff>
      <xdr:row>39</xdr:row>
      <xdr:rowOff>10287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166514</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91186</xdr:rowOff>
    </xdr:from>
    <xdr:to>
      <xdr:col>50</xdr:col>
      <xdr:colOff>165100</xdr:colOff>
      <xdr:row>39</xdr:row>
      <xdr:rowOff>21336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67183</xdr:rowOff>
    </xdr:from>
    <xdr:to>
      <xdr:col>46</xdr:col>
      <xdr:colOff>38100</xdr:colOff>
      <xdr:row>38</xdr:row>
      <xdr:rowOff>168783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159910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7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92329</xdr:rowOff>
    </xdr:from>
    <xdr:to>
      <xdr:col>41</xdr:col>
      <xdr:colOff>101600</xdr:colOff>
      <xdr:row>39</xdr:row>
      <xdr:rowOff>22479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13606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10414</xdr:rowOff>
    </xdr:from>
    <xdr:to>
      <xdr:col>36</xdr:col>
      <xdr:colOff>165100</xdr:colOff>
      <xdr:row>38</xdr:row>
      <xdr:rowOff>112014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103141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8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138329</xdr:rowOff>
    </xdr:from>
    <xdr:to>
      <xdr:col>55</xdr:col>
      <xdr:colOff>0</xdr:colOff>
      <xdr:row>58</xdr:row>
      <xdr:rowOff>140995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82429"/>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138329</xdr:rowOff>
    </xdr:from>
    <xdr:to>
      <xdr:col>50</xdr:col>
      <xdr:colOff>114300</xdr:colOff>
      <xdr:row>59</xdr:row>
      <xdr:rowOff>1778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82429"/>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10313</xdr:rowOff>
    </xdr:from>
    <xdr:to>
      <xdr:col>45</xdr:col>
      <xdr:colOff>177800</xdr:colOff>
      <xdr:row>59</xdr:row>
      <xdr:rowOff>1778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54413"/>
          <a:ext cx="889000" cy="16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10313</xdr:rowOff>
    </xdr:from>
    <xdr:to>
      <xdr:col>41</xdr:col>
      <xdr:colOff>50800</xdr:colOff>
      <xdr:row>58</xdr:row>
      <xdr:rowOff>82550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54413"/>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90195</xdr:rowOff>
    </xdr:from>
    <xdr:to>
      <xdr:col>55</xdr:col>
      <xdr:colOff>50800</xdr:colOff>
      <xdr:row>59</xdr:row>
      <xdr:rowOff>20345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5122</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4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87529</xdr:rowOff>
    </xdr:from>
    <xdr:to>
      <xdr:col>50</xdr:col>
      <xdr:colOff>165100</xdr:colOff>
      <xdr:row>59</xdr:row>
      <xdr:rowOff>17679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8806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2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122428</xdr:rowOff>
    </xdr:from>
    <xdr:to>
      <xdr:col>46</xdr:col>
      <xdr:colOff>38100</xdr:colOff>
      <xdr:row>59</xdr:row>
      <xdr:rowOff>52578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43705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9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130963</xdr:rowOff>
    </xdr:from>
    <xdr:to>
      <xdr:col>41</xdr:col>
      <xdr:colOff>101600</xdr:colOff>
      <xdr:row>58</xdr:row>
      <xdr:rowOff>61113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52240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9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31750</xdr:rowOff>
    </xdr:from>
    <xdr:to>
      <xdr:col>36</xdr:col>
      <xdr:colOff>165100</xdr:colOff>
      <xdr:row>58</xdr:row>
      <xdr:rowOff>133350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124477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78436</xdr:rowOff>
    </xdr:from>
    <xdr:to>
      <xdr:col>55</xdr:col>
      <xdr:colOff>0</xdr:colOff>
      <xdr:row>78</xdr:row>
      <xdr:rowOff>2082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80086"/>
          <a:ext cx="838200" cy="9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146603</xdr:rowOff>
    </xdr:from>
    <xdr:to>
      <xdr:col>50</xdr:col>
      <xdr:colOff>114300</xdr:colOff>
      <xdr:row>78</xdr:row>
      <xdr:rowOff>2082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48253"/>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78938</xdr:rowOff>
    </xdr:from>
    <xdr:to>
      <xdr:col>45</xdr:col>
      <xdr:colOff>177800</xdr:colOff>
      <xdr:row>77</xdr:row>
      <xdr:rowOff>146603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09138"/>
          <a:ext cx="889000" cy="2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78938</xdr:rowOff>
    </xdr:from>
    <xdr:to>
      <xdr:col>41</xdr:col>
      <xdr:colOff>50800</xdr:colOff>
      <xdr:row>77</xdr:row>
      <xdr:rowOff>145963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09138"/>
          <a:ext cx="889000" cy="2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27636</xdr:rowOff>
    </xdr:from>
    <xdr:to>
      <xdr:col>55</xdr:col>
      <xdr:colOff>50800</xdr:colOff>
      <xdr:row>77</xdr:row>
      <xdr:rowOff>129236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6063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122732</xdr:rowOff>
    </xdr:from>
    <xdr:to>
      <xdr:col>50</xdr:col>
      <xdr:colOff>165100</xdr:colOff>
      <xdr:row>78</xdr:row>
      <xdr:rowOff>52882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44009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95803</xdr:rowOff>
    </xdr:from>
    <xdr:to>
      <xdr:col>46</xdr:col>
      <xdr:colOff>38100</xdr:colOff>
      <xdr:row>78</xdr:row>
      <xdr:rowOff>25953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17080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9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28138</xdr:rowOff>
    </xdr:from>
    <xdr:to>
      <xdr:col>41</xdr:col>
      <xdr:colOff>101600</xdr:colOff>
      <xdr:row>76</xdr:row>
      <xdr:rowOff>129738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146265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283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95163</xdr:rowOff>
    </xdr:from>
    <xdr:to>
      <xdr:col>36</xdr:col>
      <xdr:colOff>165100</xdr:colOff>
      <xdr:row>78</xdr:row>
      <xdr:rowOff>25313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93816</xdr:rowOff>
    </xdr:from>
    <xdr:to>
      <xdr:col>55</xdr:col>
      <xdr:colOff>0</xdr:colOff>
      <xdr:row>99</xdr:row>
      <xdr:rowOff>10083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95916"/>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93816</xdr:rowOff>
    </xdr:from>
    <xdr:to>
      <xdr:col>50</xdr:col>
      <xdr:colOff>114300</xdr:colOff>
      <xdr:row>98</xdr:row>
      <xdr:rowOff>153905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95916"/>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101589</xdr:rowOff>
    </xdr:from>
    <xdr:to>
      <xdr:col>45</xdr:col>
      <xdr:colOff>177800</xdr:colOff>
      <xdr:row>98</xdr:row>
      <xdr:rowOff>153905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03689"/>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144957</xdr:rowOff>
    </xdr:from>
    <xdr:to>
      <xdr:col>41</xdr:col>
      <xdr:colOff>50800</xdr:colOff>
      <xdr:row>98</xdr:row>
      <xdr:rowOff>101589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75607"/>
          <a:ext cx="889000" cy="1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86033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130733</xdr:rowOff>
    </xdr:from>
    <xdr:to>
      <xdr:col>55</xdr:col>
      <xdr:colOff>50800</xdr:colOff>
      <xdr:row>99</xdr:row>
      <xdr:rowOff>60883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9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45660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4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43016</xdr:rowOff>
    </xdr:from>
    <xdr:to>
      <xdr:col>50</xdr:col>
      <xdr:colOff>165100</xdr:colOff>
      <xdr:row>98</xdr:row>
      <xdr:rowOff>144616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135743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3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103105</xdr:rowOff>
    </xdr:from>
    <xdr:to>
      <xdr:col>46</xdr:col>
      <xdr:colOff>38100</xdr:colOff>
      <xdr:row>99</xdr:row>
      <xdr:rowOff>33255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9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24382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9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50789</xdr:rowOff>
    </xdr:from>
    <xdr:to>
      <xdr:col>41</xdr:col>
      <xdr:colOff>101600</xdr:colOff>
      <xdr:row>98</xdr:row>
      <xdr:rowOff>152389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143516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94157</xdr:rowOff>
    </xdr:from>
    <xdr:to>
      <xdr:col>36</xdr:col>
      <xdr:colOff>165100</xdr:colOff>
      <xdr:row>98</xdr:row>
      <xdr:rowOff>24307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97272</xdr:rowOff>
    </xdr:from>
    <xdr:to>
      <xdr:col>85</xdr:col>
      <xdr:colOff>127000</xdr:colOff>
      <xdr:row>37</xdr:row>
      <xdr:rowOff>100747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40922"/>
          <a:ext cx="8382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100747</xdr:rowOff>
    </xdr:from>
    <xdr:to>
      <xdr:col>81</xdr:col>
      <xdr:colOff>50800</xdr:colOff>
      <xdr:row>37</xdr:row>
      <xdr:rowOff>101752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44397"/>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101752</xdr:rowOff>
    </xdr:from>
    <xdr:to>
      <xdr:col>76</xdr:col>
      <xdr:colOff>114300</xdr:colOff>
      <xdr:row>37</xdr:row>
      <xdr:rowOff>101935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4540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101935</xdr:rowOff>
    </xdr:from>
    <xdr:to>
      <xdr:col>71</xdr:col>
      <xdr:colOff>177800</xdr:colOff>
      <xdr:row>37</xdr:row>
      <xdr:rowOff>130647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45585"/>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46472</xdr:rowOff>
    </xdr:from>
    <xdr:to>
      <xdr:col>85</xdr:col>
      <xdr:colOff>177800</xdr:colOff>
      <xdr:row>37</xdr:row>
      <xdr:rowOff>148072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9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24899</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49947</xdr:rowOff>
    </xdr:from>
    <xdr:to>
      <xdr:col>81</xdr:col>
      <xdr:colOff>101600</xdr:colOff>
      <xdr:row>37</xdr:row>
      <xdr:rowOff>151547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142674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50952</xdr:rowOff>
    </xdr:from>
    <xdr:to>
      <xdr:col>76</xdr:col>
      <xdr:colOff>165100</xdr:colOff>
      <xdr:row>37</xdr:row>
      <xdr:rowOff>152552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51135</xdr:rowOff>
    </xdr:from>
    <xdr:to>
      <xdr:col>72</xdr:col>
      <xdr:colOff>38100</xdr:colOff>
      <xdr:row>37</xdr:row>
      <xdr:rowOff>152735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143863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79847</xdr:rowOff>
    </xdr:from>
    <xdr:to>
      <xdr:col>67</xdr:col>
      <xdr:colOff>101600</xdr:colOff>
      <xdr:row>38</xdr:row>
      <xdr:rowOff>9998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234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50946</xdr:rowOff>
    </xdr:from>
    <xdr:to>
      <xdr:col>85</xdr:col>
      <xdr:colOff>127000</xdr:colOff>
      <xdr:row>57</xdr:row>
      <xdr:rowOff>78587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3596"/>
          <a:ext cx="8382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30582</xdr:rowOff>
    </xdr:from>
    <xdr:to>
      <xdr:col>81</xdr:col>
      <xdr:colOff>50800</xdr:colOff>
      <xdr:row>57</xdr:row>
      <xdr:rowOff>78587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0323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10751</xdr:rowOff>
    </xdr:from>
    <xdr:to>
      <xdr:col>76</xdr:col>
      <xdr:colOff>114300</xdr:colOff>
      <xdr:row>57</xdr:row>
      <xdr:rowOff>30582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83401"/>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10751</xdr:rowOff>
    </xdr:from>
    <xdr:to>
      <xdr:col>71</xdr:col>
      <xdr:colOff>177800</xdr:colOff>
      <xdr:row>58</xdr:row>
      <xdr:rowOff>16066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83401"/>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xdr:rowOff>
    </xdr:from>
    <xdr:to>
      <xdr:col>85</xdr:col>
      <xdr:colOff>177800</xdr:colOff>
      <xdr:row>57</xdr:row>
      <xdr:rowOff>101746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150023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27787</xdr:rowOff>
    </xdr:from>
    <xdr:to>
      <xdr:col>81</xdr:col>
      <xdr:colOff>101600</xdr:colOff>
      <xdr:row>57</xdr:row>
      <xdr:rowOff>129387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120514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151232</xdr:rowOff>
    </xdr:from>
    <xdr:to>
      <xdr:col>76</xdr:col>
      <xdr:colOff>165100</xdr:colOff>
      <xdr:row>57</xdr:row>
      <xdr:rowOff>81382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72509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4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131401</xdr:rowOff>
    </xdr:from>
    <xdr:to>
      <xdr:col>72</xdr:col>
      <xdr:colOff>38100</xdr:colOff>
      <xdr:row>57</xdr:row>
      <xdr:rowOff>61551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3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52678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2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136716</xdr:rowOff>
    </xdr:from>
    <xdr:to>
      <xdr:col>67</xdr:col>
      <xdr:colOff>101600</xdr:colOff>
      <xdr:row>58</xdr:row>
      <xdr:rowOff>66866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57993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72720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274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72720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274370"/>
          <a:ext cx="889000" cy="2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21920</xdr:rowOff>
    </xdr:from>
    <xdr:to>
      <xdr:col>72</xdr:col>
      <xdr:colOff>38100</xdr:colOff>
      <xdr:row>77</xdr:row>
      <xdr:rowOff>123520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140047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9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79006</xdr:rowOff>
    </xdr:from>
    <xdr:to>
      <xdr:col>85</xdr:col>
      <xdr:colOff>127000</xdr:colOff>
      <xdr:row>97</xdr:row>
      <xdr:rowOff>100361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709656"/>
          <a:ext cx="838200" cy="2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100361</xdr:rowOff>
    </xdr:from>
    <xdr:to>
      <xdr:col>81</xdr:col>
      <xdr:colOff>50800</xdr:colOff>
      <xdr:row>97</xdr:row>
      <xdr:rowOff>106935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31011"/>
          <a:ext cx="8890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80111</xdr:rowOff>
    </xdr:from>
    <xdr:to>
      <xdr:col>76</xdr:col>
      <xdr:colOff>114300</xdr:colOff>
      <xdr:row>97</xdr:row>
      <xdr:rowOff>106935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0761"/>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26505</xdr:rowOff>
    </xdr:from>
    <xdr:to>
      <xdr:col>71</xdr:col>
      <xdr:colOff>177800</xdr:colOff>
      <xdr:row>97</xdr:row>
      <xdr:rowOff>80111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57155"/>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28206</xdr:rowOff>
    </xdr:from>
    <xdr:to>
      <xdr:col>85</xdr:col>
      <xdr:colOff>177800</xdr:colOff>
      <xdr:row>97</xdr:row>
      <xdr:rowOff>129806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6633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49561</xdr:rowOff>
    </xdr:from>
    <xdr:to>
      <xdr:col>81</xdr:col>
      <xdr:colOff>101600</xdr:colOff>
      <xdr:row>97</xdr:row>
      <xdr:rowOff>151161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142288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56135</xdr:rowOff>
    </xdr:from>
    <xdr:to>
      <xdr:col>76</xdr:col>
      <xdr:colOff>165100</xdr:colOff>
      <xdr:row>97</xdr:row>
      <xdr:rowOff>157735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148862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29311</xdr:rowOff>
    </xdr:from>
    <xdr:to>
      <xdr:col>72</xdr:col>
      <xdr:colOff>38100</xdr:colOff>
      <xdr:row>97</xdr:row>
      <xdr:rowOff>130911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122038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147155</xdr:rowOff>
    </xdr:from>
    <xdr:to>
      <xdr:col>67</xdr:col>
      <xdr:colOff>101600</xdr:colOff>
      <xdr:row>97</xdr:row>
      <xdr:rowOff>77305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68432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9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・総務費は、住民一人当たり</a:t>
          </a:r>
          <a:r>
            <a:rPr kumimoji="1" lang="en-US" altLang="ja-JP" sz="1100">
              <a:latin typeface="ＭＳ ゴシック" panose="020B0609070205080204" pitchFamily="49" charset="-128"/>
              <a:ea typeface="ＭＳ ゴシック" panose="020B0609070205080204" pitchFamily="49" charset="-128"/>
            </a:rPr>
            <a:t>32,182</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年度より減となった。これは、公共施設整備基金への積み立てを</a:t>
          </a:r>
          <a:r>
            <a:rPr kumimoji="1" lang="en-US" altLang="ja-JP" sz="1100">
              <a:latin typeface="ＭＳ ゴシック" panose="020B0609070205080204" pitchFamily="49" charset="-128"/>
              <a:ea typeface="ＭＳ ゴシック" panose="020B0609070205080204" pitchFamily="49" charset="-128"/>
            </a:rPr>
            <a:t>15</a:t>
          </a:r>
          <a:r>
            <a:rPr kumimoji="1" lang="ja-JP" altLang="en-US" sz="1100">
              <a:latin typeface="ＭＳ ゴシック" panose="020B0609070205080204" pitchFamily="49" charset="-128"/>
              <a:ea typeface="ＭＳ ゴシック" panose="020B0609070205080204" pitchFamily="49" charset="-128"/>
            </a:rPr>
            <a:t>億円としたこと等によるものである。</a:t>
          </a:r>
        </a:p>
        <a:p>
          <a:r>
            <a:rPr kumimoji="1" lang="ja-JP" altLang="en-US" sz="1100">
              <a:latin typeface="ＭＳ ゴシック" panose="020B0609070205080204" pitchFamily="49" charset="-128"/>
              <a:ea typeface="ＭＳ ゴシック" panose="020B0609070205080204" pitchFamily="49" charset="-128"/>
            </a:rPr>
            <a:t>・民生費は、住民一人当たり</a:t>
          </a:r>
          <a:r>
            <a:rPr kumimoji="1" lang="en-US" altLang="ja-JP" sz="1100">
              <a:latin typeface="ＭＳ ゴシック" panose="020B0609070205080204" pitchFamily="49" charset="-128"/>
              <a:ea typeface="ＭＳ ゴシック" panose="020B0609070205080204" pitchFamily="49" charset="-128"/>
            </a:rPr>
            <a:t>180,101</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年度より増となった。これは、地域コミュニティゾーンこども施設整備工事の進捗などにより約</a:t>
          </a:r>
          <a:r>
            <a:rPr kumimoji="1" lang="en-US" altLang="ja-JP" sz="1100">
              <a:latin typeface="ＭＳ ゴシック" panose="020B0609070205080204" pitchFamily="49" charset="-128"/>
              <a:ea typeface="ＭＳ ゴシック" panose="020B0609070205080204" pitchFamily="49" charset="-128"/>
            </a:rPr>
            <a:t>9</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200</a:t>
          </a:r>
          <a:r>
            <a:rPr kumimoji="1" lang="ja-JP" altLang="en-US" sz="1100">
              <a:latin typeface="ＭＳ ゴシック" panose="020B0609070205080204" pitchFamily="49" charset="-128"/>
              <a:ea typeface="ＭＳ ゴシック" panose="020B0609070205080204" pitchFamily="49" charset="-128"/>
            </a:rPr>
            <a:t>万円の</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減</a:t>
          </a:r>
          <a:r>
            <a:rPr kumimoji="1" lang="ja-JP" altLang="en-US" sz="1100">
              <a:latin typeface="ＭＳ ゴシック" panose="020B0609070205080204" pitchFamily="49" charset="-128"/>
              <a:ea typeface="ＭＳ ゴシック" panose="020B0609070205080204" pitchFamily="49" charset="-128"/>
            </a:rPr>
            <a:t>によるものの、私立保育園の新規開園数の増及び開園に伴う児童数の増により私立保育園保育委託料が約</a:t>
          </a:r>
          <a:r>
            <a:rPr kumimoji="1" lang="en-US" altLang="ja-JP" sz="1100">
              <a:latin typeface="ＭＳ ゴシック" panose="020B0609070205080204" pitchFamily="49" charset="-128"/>
              <a:ea typeface="ＭＳ ゴシック" panose="020B0609070205080204" pitchFamily="49" charset="-128"/>
            </a:rPr>
            <a:t>13</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1,900</a:t>
          </a:r>
          <a:r>
            <a:rPr kumimoji="1" lang="ja-JP" altLang="en-US" sz="1100">
              <a:latin typeface="ＭＳ ゴシック" panose="020B0609070205080204" pitchFamily="49" charset="-128"/>
              <a:ea typeface="ＭＳ ゴシック" panose="020B0609070205080204" pitchFamily="49" charset="-128"/>
            </a:rPr>
            <a:t>万円増加したことや、赤字補てんの増に伴う繰入金が</a:t>
          </a:r>
          <a:r>
            <a:rPr kumimoji="1" lang="en-US" altLang="ja-JP" sz="1100">
              <a:latin typeface="ＭＳ ゴシック" panose="020B0609070205080204" pitchFamily="49" charset="-128"/>
              <a:ea typeface="ＭＳ ゴシック" panose="020B0609070205080204" pitchFamily="49" charset="-128"/>
            </a:rPr>
            <a:t>7</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8,000</a:t>
          </a:r>
          <a:r>
            <a:rPr kumimoji="1" lang="ja-JP" altLang="en-US" sz="1100">
              <a:latin typeface="ＭＳ ゴシック" panose="020B0609070205080204" pitchFamily="49" charset="-128"/>
              <a:ea typeface="ＭＳ ゴシック" panose="020B0609070205080204" pitchFamily="49" charset="-128"/>
            </a:rPr>
            <a:t>万増加したこと等によるものである。</a:t>
          </a:r>
        </a:p>
        <a:p>
          <a:r>
            <a:rPr kumimoji="1" lang="ja-JP" altLang="en-US" sz="1100">
              <a:latin typeface="ＭＳ ゴシック" panose="020B0609070205080204" pitchFamily="49" charset="-128"/>
              <a:ea typeface="ＭＳ ゴシック" panose="020B0609070205080204" pitchFamily="49" charset="-128"/>
            </a:rPr>
            <a:t>・衛生費は、住民一人当たり</a:t>
          </a:r>
          <a:r>
            <a:rPr kumimoji="1" lang="en-US" altLang="ja-JP" sz="1100">
              <a:latin typeface="ＭＳ ゴシック" panose="020B0609070205080204" pitchFamily="49" charset="-128"/>
              <a:ea typeface="ＭＳ ゴシック" panose="020B0609070205080204" pitchFamily="49" charset="-128"/>
            </a:rPr>
            <a:t>40,674</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年度より減となった。これは、クリーンセンターの機能維持のため修繕により約</a:t>
          </a:r>
          <a:r>
            <a:rPr kumimoji="1" lang="en-US" altLang="ja-JP" sz="1100">
              <a:latin typeface="ＭＳ ゴシック" panose="020B0609070205080204" pitchFamily="49" charset="-128"/>
              <a:ea typeface="ＭＳ ゴシック" panose="020B0609070205080204" pitchFamily="49" charset="-128"/>
            </a:rPr>
            <a:t>8</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3,100</a:t>
          </a:r>
          <a:r>
            <a:rPr kumimoji="1" lang="ja-JP" altLang="en-US" sz="1100">
              <a:latin typeface="ＭＳ ゴシック" panose="020B0609070205080204" pitchFamily="49" charset="-128"/>
              <a:ea typeface="ＭＳ ゴシック" panose="020B0609070205080204" pitchFamily="49" charset="-128"/>
            </a:rPr>
            <a:t>万円の増や出産・子育て応援給付金の通年化により約</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1,300</a:t>
          </a:r>
          <a:r>
            <a:rPr kumimoji="1" lang="ja-JP" altLang="en-US" sz="1100">
              <a:latin typeface="ＭＳ ゴシック" panose="020B0609070205080204" pitchFamily="49" charset="-128"/>
              <a:ea typeface="ＭＳ ゴシック" panose="020B0609070205080204" pitchFamily="49" charset="-128"/>
            </a:rPr>
            <a:t>万円の</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増</a:t>
          </a:r>
          <a:r>
            <a:rPr kumimoji="1" lang="ja-JP" altLang="en-US" sz="1100">
              <a:latin typeface="ＭＳ ゴシック" panose="020B0609070205080204" pitchFamily="49" charset="-128"/>
              <a:ea typeface="ＭＳ ゴシック" panose="020B0609070205080204" pitchFamily="49" charset="-128"/>
            </a:rPr>
            <a:t>となったものの、新型コロナワクチン接種の規模縮小により約</a:t>
          </a:r>
          <a:r>
            <a:rPr kumimoji="1" lang="en-US" altLang="ja-JP" sz="1100">
              <a:latin typeface="ＭＳ ゴシック" panose="020B0609070205080204" pitchFamily="49" charset="-128"/>
              <a:ea typeface="ＭＳ ゴシック" panose="020B0609070205080204" pitchFamily="49" charset="-128"/>
            </a:rPr>
            <a:t>50</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2,600</a:t>
          </a:r>
          <a:r>
            <a:rPr kumimoji="1" lang="ja-JP" altLang="en-US" sz="1100">
              <a:latin typeface="ＭＳ ゴシック" panose="020B0609070205080204" pitchFamily="49" charset="-128"/>
              <a:ea typeface="ＭＳ ゴシック" panose="020B0609070205080204" pitchFamily="49" charset="-128"/>
            </a:rPr>
            <a:t>万円の減などによるものである。</a:t>
          </a:r>
        </a:p>
        <a:p>
          <a:r>
            <a:rPr kumimoji="1" lang="ja-JP" altLang="en-US" sz="1100">
              <a:latin typeface="ＭＳ ゴシック" panose="020B0609070205080204" pitchFamily="49" charset="-128"/>
              <a:ea typeface="ＭＳ ゴシック" panose="020B0609070205080204" pitchFamily="49" charset="-128"/>
            </a:rPr>
            <a:t>・土木費は、住民一人当たり</a:t>
          </a:r>
          <a:r>
            <a:rPr kumimoji="1" lang="en-US" altLang="ja-JP" sz="1100">
              <a:latin typeface="ＭＳ ゴシック" panose="020B0609070205080204" pitchFamily="49" charset="-128"/>
              <a:ea typeface="ＭＳ ゴシック" panose="020B0609070205080204" pitchFamily="49" charset="-128"/>
            </a:rPr>
            <a:t>22,719</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年度より減となった。これは、地域コミュニティゾーン公園整備事業の完了により約</a:t>
          </a:r>
          <a:r>
            <a:rPr kumimoji="1" lang="en-US" altLang="ja-JP" sz="1100">
              <a:latin typeface="ＭＳ ゴシック" panose="020B0609070205080204" pitchFamily="49" charset="-128"/>
              <a:ea typeface="ＭＳ ゴシック" panose="020B0609070205080204" pitchFamily="49" charset="-128"/>
            </a:rPr>
            <a:t>9</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6,700</a:t>
          </a:r>
          <a:r>
            <a:rPr kumimoji="1" lang="ja-JP" altLang="en-US" sz="1100">
              <a:latin typeface="ＭＳ ゴシック" panose="020B0609070205080204" pitchFamily="49" charset="-128"/>
              <a:ea typeface="ＭＳ ゴシック" panose="020B0609070205080204" pitchFamily="49" charset="-128"/>
            </a:rPr>
            <a:t>万円の減となったこと等によるものである。</a:t>
          </a:r>
        </a:p>
        <a:p>
          <a:r>
            <a:rPr kumimoji="1" lang="ja-JP" altLang="en-US" sz="1100">
              <a:latin typeface="ＭＳ ゴシック" panose="020B0609070205080204" pitchFamily="49" charset="-128"/>
              <a:ea typeface="ＭＳ ゴシック" panose="020B0609070205080204" pitchFamily="49" charset="-128"/>
            </a:rPr>
            <a:t>・教育費は、住民一人当たり</a:t>
          </a:r>
          <a:r>
            <a:rPr kumimoji="1" lang="en-US" altLang="ja-JP" sz="1100">
              <a:latin typeface="ＭＳ ゴシック" panose="020B0609070205080204" pitchFamily="49" charset="-128"/>
              <a:ea typeface="ＭＳ ゴシック" panose="020B0609070205080204" pitchFamily="49" charset="-128"/>
            </a:rPr>
            <a:t>37,659</a:t>
          </a:r>
          <a:r>
            <a:rPr kumimoji="1" lang="ja-JP" altLang="en-US" sz="1100">
              <a:latin typeface="ＭＳ ゴシック" panose="020B0609070205080204" pitchFamily="49" charset="-128"/>
              <a:ea typeface="ＭＳ ゴシック" panose="020B0609070205080204" pitchFamily="49" charset="-128"/>
            </a:rPr>
            <a:t>円で、</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年度より増となった。これは、国府台公園再整備工事の進捗により約</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9,400</a:t>
          </a:r>
          <a:r>
            <a:rPr kumimoji="1" lang="ja-JP" altLang="en-US" sz="1100">
              <a:latin typeface="ＭＳ ゴシック" panose="020B0609070205080204" pitchFamily="49" charset="-128"/>
              <a:ea typeface="ＭＳ ゴシック" panose="020B0609070205080204" pitchFamily="49" charset="-128"/>
            </a:rPr>
            <a:t>円の増となったことや中学校校舎等改修工事の工事内容の差異等による約</a:t>
          </a:r>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億</a:t>
          </a:r>
          <a:r>
            <a:rPr kumimoji="1" lang="en-US" altLang="ja-JP" sz="1100">
              <a:latin typeface="ＭＳ ゴシック" panose="020B0609070205080204" pitchFamily="49" charset="-128"/>
              <a:ea typeface="ＭＳ ゴシック" panose="020B0609070205080204" pitchFamily="49" charset="-128"/>
            </a:rPr>
            <a:t>1,400</a:t>
          </a:r>
          <a:r>
            <a:rPr kumimoji="1" lang="ja-JP" altLang="en-US" sz="1100">
              <a:latin typeface="ＭＳ ゴシック" panose="020B0609070205080204" pitchFamily="49" charset="-128"/>
              <a:ea typeface="ＭＳ ゴシック" panose="020B0609070205080204" pitchFamily="49" charset="-128"/>
            </a:rPr>
            <a:t>万円の増などによるものである。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年度と比較し、コロナが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類感染症に移行し、新型コロナウイルスワクチン接種体制確保事業費補助金などが減となったことから、歳入、歳出ともに総額において減となった。　　</a:t>
          </a:r>
        </a:p>
        <a:p>
          <a:r>
            <a:rPr kumimoji="1" lang="ja-JP" altLang="en-US" sz="1100">
              <a:latin typeface="ＭＳ ゴシック" pitchFamily="49" charset="-128"/>
              <a:ea typeface="ＭＳ ゴシック" pitchFamily="49" charset="-128"/>
            </a:rPr>
            <a:t>　実質収支額は減となった一方で、標準財政規模については増となり、実質収支比率は</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ポイント減となった。</a:t>
          </a:r>
        </a:p>
        <a:p>
          <a:r>
            <a:rPr kumimoji="1" lang="ja-JP" altLang="en-US" sz="1100">
              <a:latin typeface="ＭＳ ゴシック" pitchFamily="49" charset="-128"/>
              <a:ea typeface="ＭＳ ゴシック" pitchFamily="49" charset="-128"/>
            </a:rPr>
            <a:t>　財政調整基金残高については、</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年度決算剰余金の</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分の</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相当額が純増となったことなど、</a:t>
          </a:r>
          <a:r>
            <a:rPr kumimoji="1" lang="en-US" altLang="ja-JP" sz="1100">
              <a:latin typeface="ＭＳ ゴシック" pitchFamily="49" charset="-128"/>
              <a:ea typeface="ＭＳ ゴシック" pitchFamily="49" charset="-128"/>
            </a:rPr>
            <a:t>1.51</a:t>
          </a:r>
          <a:r>
            <a:rPr kumimoji="1" lang="ja-JP" altLang="en-US" sz="1100">
              <a:latin typeface="ＭＳ ゴシック" pitchFamily="49" charset="-128"/>
              <a:ea typeface="ＭＳ ゴシック" pitchFamily="49" charset="-128"/>
            </a:rPr>
            <a:t>ポイント増となったもの。</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年度については各会計とも黒字となったため、連結赤字比率の構成もすべて黒字となっている。</a:t>
          </a:r>
          <a:endParaRPr lang="ja-JP" altLang="ja-JP" sz="16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今後とも各会計が健全な財政運営を図ることにより、赤字を生じさせないよう努めていく。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J:\&#24120;&#29992;\&#27770;&#12288;&#31639;\R6\130%20&#36001;&#25919;&#29366;&#27841;&#36039;&#26009;&#38598;\05_&#20844;&#24335;Web&#12469;&#12452;&#12488;&#25522;&#36617;\&#20316;&#26989;&#29992;&#65288;&#22303;&#29983;&#65289;\03_&#23436;&#25104;&#21697;\EXCEL\&#215;&#12508;&#12484;\&#36001;&#25919;&#29366;&#27841;&#36039;&#26009;&#38598;&#65288;R5&#24180;&#24230;&#27770;&#31639;&#65289;&#65288;&#20844;&#20250;&#35336;&#37096;&#20998;&#36861;&#21152;&#24460;&#65289;.xlsx" TargetMode="External"/><Relationship Id="rId1" Type="http://schemas.openxmlformats.org/officeDocument/2006/relationships/externalLinkPath" Target="&#215;&#12508;&#12484;/&#36001;&#25919;&#29366;&#27841;&#36039;&#26009;&#38598;&#65288;R5&#24180;&#24230;&#27770;&#31639;&#65289;&#65288;&#20844;&#20250;&#35336;&#37096;&#20998;&#36861;&#21152;&#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R01</v>
          </cell>
          <cell r="BX50" t="str">
            <v>R02</v>
          </cell>
          <cell r="CF50" t="str">
            <v>R03</v>
          </cell>
          <cell r="CN50" t="str">
            <v>R04</v>
          </cell>
          <cell r="CV50" t="str">
            <v>R05</v>
          </cell>
        </row>
        <row r="51">
          <cell r="AN51" t="str">
            <v>当該団体値</v>
          </cell>
        </row>
        <row r="53">
          <cell r="BP53">
            <v>64.7</v>
          </cell>
          <cell r="BX53">
            <v>62</v>
          </cell>
          <cell r="CF53">
            <v>62.7</v>
          </cell>
          <cell r="CN53">
            <v>62.6</v>
          </cell>
          <cell r="CV53">
            <v>63.6</v>
          </cell>
        </row>
        <row r="55">
          <cell r="AN55" t="str">
            <v>類似団体内平均値</v>
          </cell>
          <cell r="BP55">
            <v>11.2</v>
          </cell>
          <cell r="BX55">
            <v>7.1</v>
          </cell>
          <cell r="CF55">
            <v>5</v>
          </cell>
          <cell r="CN55">
            <v>0.1</v>
          </cell>
          <cell r="CV55">
            <v>0</v>
          </cell>
        </row>
        <row r="57">
          <cell r="BP57">
            <v>60.2</v>
          </cell>
          <cell r="BX57">
            <v>61</v>
          </cell>
          <cell r="CF57">
            <v>62.1</v>
          </cell>
          <cell r="CN57">
            <v>62.9</v>
          </cell>
          <cell r="CV57">
            <v>64.2</v>
          </cell>
        </row>
        <row r="72">
          <cell r="BP72" t="str">
            <v>R01</v>
          </cell>
          <cell r="BX72" t="str">
            <v>R02</v>
          </cell>
          <cell r="CF72" t="str">
            <v>R03</v>
          </cell>
          <cell r="CN72" t="str">
            <v>R04</v>
          </cell>
          <cell r="CV72" t="str">
            <v>R05</v>
          </cell>
        </row>
        <row r="73">
          <cell r="AN73" t="str">
            <v>当該団体値</v>
          </cell>
        </row>
        <row r="75">
          <cell r="BP75">
            <v>1.6</v>
          </cell>
          <cell r="BX75">
            <v>1.7</v>
          </cell>
          <cell r="CF75">
            <v>1.6</v>
          </cell>
          <cell r="CN75">
            <v>1.7</v>
          </cell>
          <cell r="CV75">
            <v>2.1</v>
          </cell>
        </row>
        <row r="77">
          <cell r="AN77" t="str">
            <v>類似団体内平均値</v>
          </cell>
          <cell r="BP77">
            <v>11.2</v>
          </cell>
          <cell r="BX77">
            <v>7.1</v>
          </cell>
          <cell r="CF77">
            <v>5</v>
          </cell>
          <cell r="CN77">
            <v>0.1</v>
          </cell>
          <cell r="CV77">
            <v>0</v>
          </cell>
        </row>
        <row r="79">
          <cell r="BP79">
            <v>3.5</v>
          </cell>
          <cell r="BX79">
            <v>3.4</v>
          </cell>
          <cell r="CF79">
            <v>3.6</v>
          </cell>
          <cell r="CN79">
            <v>3.6</v>
          </cell>
          <cell r="CV79">
            <v>3.7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election activeCell="AY14" sqref="AY14:BM14"/>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177336668</v>
      </c>
      <c r="BO4" s="436"/>
      <c r="BP4" s="436"/>
      <c r="BQ4" s="436"/>
      <c r="BR4" s="436"/>
      <c r="BS4" s="436"/>
      <c r="BT4" s="436"/>
      <c r="BU4" s="437"/>
      <c r="BV4" s="435">
        <v>180022385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4.2</v>
      </c>
      <c r="CU4" s="576"/>
      <c r="CV4" s="576"/>
      <c r="CW4" s="576"/>
      <c r="CX4" s="576"/>
      <c r="CY4" s="576"/>
      <c r="CZ4" s="576"/>
      <c r="DA4" s="577"/>
      <c r="DB4" s="575">
        <v>4.5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172384526</v>
      </c>
      <c r="BO5" s="407"/>
      <c r="BP5" s="407"/>
      <c r="BQ5" s="407"/>
      <c r="BR5" s="407"/>
      <c r="BS5" s="407"/>
      <c r="BT5" s="407"/>
      <c r="BU5" s="408"/>
      <c r="BV5" s="406">
        <v>174968715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92.5</v>
      </c>
      <c r="CU5" s="404"/>
      <c r="CV5" s="404"/>
      <c r="CW5" s="404"/>
      <c r="CX5" s="404"/>
      <c r="CY5" s="404"/>
      <c r="CZ5" s="404"/>
      <c r="DA5" s="405"/>
      <c r="DB5" s="403">
        <v>91.2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4952142</v>
      </c>
      <c r="BO6" s="407"/>
      <c r="BP6" s="407"/>
      <c r="BQ6" s="407"/>
      <c r="BR6" s="407"/>
      <c r="BS6" s="407"/>
      <c r="BT6" s="407"/>
      <c r="BU6" s="408"/>
      <c r="BV6" s="406">
        <v>5053670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92.5</v>
      </c>
      <c r="CU6" s="550"/>
      <c r="CV6" s="550"/>
      <c r="CW6" s="550"/>
      <c r="CX6" s="550"/>
      <c r="CY6" s="550"/>
      <c r="CZ6" s="550"/>
      <c r="DA6" s="551"/>
      <c r="DB6" s="549">
        <v>91.2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833594</v>
      </c>
      <c r="BO7" s="407"/>
      <c r="BP7" s="407"/>
      <c r="BQ7" s="407"/>
      <c r="BR7" s="407"/>
      <c r="BS7" s="407"/>
      <c r="BT7" s="407"/>
      <c r="BU7" s="408"/>
      <c r="BV7" s="406">
        <v>817692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96941066</v>
      </c>
      <c r="CU7" s="407"/>
      <c r="CV7" s="407"/>
      <c r="CW7" s="407"/>
      <c r="CX7" s="407"/>
      <c r="CY7" s="407"/>
      <c r="CZ7" s="407"/>
      <c r="DA7" s="408"/>
      <c r="DB7" s="406">
        <v>94453318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4118548</v>
      </c>
      <c r="BO8" s="407"/>
      <c r="BP8" s="407"/>
      <c r="BQ8" s="407"/>
      <c r="BR8" s="407"/>
      <c r="BS8" s="407"/>
      <c r="BT8" s="407"/>
      <c r="BU8" s="408"/>
      <c r="BV8" s="406">
        <v>4235978</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1.07</v>
      </c>
      <c r="CU8" s="510"/>
      <c r="CV8" s="510"/>
      <c r="CW8" s="510"/>
      <c r="CX8" s="510"/>
      <c r="CY8" s="510"/>
      <c r="CZ8" s="510"/>
      <c r="DA8" s="511"/>
      <c r="DB8" s="509">
        <v>1.07</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496676</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-117430</v>
      </c>
      <c r="BO9" s="407"/>
      <c r="BP9" s="407"/>
      <c r="BQ9" s="407"/>
      <c r="BR9" s="407"/>
      <c r="BS9" s="407"/>
      <c r="BT9" s="407"/>
      <c r="BU9" s="408"/>
      <c r="BV9" s="406">
        <v>-657742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6.7</v>
      </c>
      <c r="CU9" s="404"/>
      <c r="CV9" s="404"/>
      <c r="CW9" s="404"/>
      <c r="CX9" s="404"/>
      <c r="CY9" s="404"/>
      <c r="CZ9" s="404"/>
      <c r="DA9" s="405"/>
      <c r="DB9" s="403">
        <v>6.5</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481732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21749</v>
      </c>
      <c r="BO10" s="407"/>
      <c r="BP10" s="407"/>
      <c r="BQ10" s="407"/>
      <c r="BR10" s="407"/>
      <c r="BS10" s="407"/>
      <c r="BT10" s="407"/>
      <c r="BU10" s="408"/>
      <c r="BV10" s="406">
        <v>15548</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492895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473367</v>
      </c>
      <c r="S13" s="494"/>
      <c r="T13" s="494"/>
      <c r="U13" s="494"/>
      <c r="V13" s="495"/>
      <c r="W13" s="496" t="s">
        <v>131</v>
      </c>
      <c r="X13" s="392"/>
      <c r="Y13" s="392"/>
      <c r="Z13" s="392"/>
      <c r="AA13" s="392"/>
      <c r="AB13" s="393"/>
      <c r="AC13" s="359">
        <v>1242</v>
      </c>
      <c r="AD13" s="360"/>
      <c r="AE13" s="360"/>
      <c r="AF13" s="360"/>
      <c r="AG13" s="361"/>
      <c r="AH13" s="359">
        <v>1259</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-95681</v>
      </c>
      <c r="BO13" s="407"/>
      <c r="BP13" s="407"/>
      <c r="BQ13" s="407"/>
      <c r="BR13" s="407"/>
      <c r="BS13" s="407"/>
      <c r="BT13" s="407"/>
      <c r="BU13" s="408"/>
      <c r="BV13" s="406">
        <v>-642194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2.1</v>
      </c>
      <c r="CU13" s="404"/>
      <c r="CV13" s="404"/>
      <c r="CW13" s="404"/>
      <c r="CX13" s="404"/>
      <c r="CY13" s="404"/>
      <c r="CZ13" s="404"/>
      <c r="DA13" s="405"/>
      <c r="DB13" s="403">
        <v>1.7</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491577</v>
      </c>
      <c r="S14" s="494"/>
      <c r="T14" s="494"/>
      <c r="U14" s="494"/>
      <c r="V14" s="495"/>
      <c r="W14" s="497"/>
      <c r="X14" s="395"/>
      <c r="Y14" s="395"/>
      <c r="Z14" s="395"/>
      <c r="AA14" s="395"/>
      <c r="AB14" s="396"/>
      <c r="AC14" s="486">
        <v>0.5</v>
      </c>
      <c r="AD14" s="487"/>
      <c r="AE14" s="487"/>
      <c r="AF14" s="487"/>
      <c r="AG14" s="488"/>
      <c r="AH14" s="486">
        <v>0.6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473976</v>
      </c>
      <c r="S15" s="494"/>
      <c r="T15" s="494"/>
      <c r="U15" s="494"/>
      <c r="V15" s="495"/>
      <c r="W15" s="496" t="s">
        <v>137</v>
      </c>
      <c r="X15" s="392"/>
      <c r="Y15" s="392"/>
      <c r="Z15" s="392"/>
      <c r="AA15" s="392"/>
      <c r="AB15" s="393"/>
      <c r="AC15" s="359">
        <v>37222</v>
      </c>
      <c r="AD15" s="360"/>
      <c r="AE15" s="360"/>
      <c r="AF15" s="360"/>
      <c r="AG15" s="361"/>
      <c r="AH15" s="359">
        <v>36404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75450859</v>
      </c>
      <c r="BO15" s="436"/>
      <c r="BP15" s="436"/>
      <c r="BQ15" s="436"/>
      <c r="BR15" s="436"/>
      <c r="BS15" s="436"/>
      <c r="BT15" s="436"/>
      <c r="BU15" s="437"/>
      <c r="BV15" s="435">
        <v>73473326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16.2</v>
      </c>
      <c r="AD16" s="487"/>
      <c r="AE16" s="487"/>
      <c r="AF16" s="487"/>
      <c r="AG16" s="488"/>
      <c r="AH16" s="486">
        <v>17.899999999999999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68716587</v>
      </c>
      <c r="BO16" s="407"/>
      <c r="BP16" s="407"/>
      <c r="BQ16" s="407"/>
      <c r="BR16" s="407"/>
      <c r="BS16" s="407"/>
      <c r="BT16" s="407"/>
      <c r="BU16" s="408"/>
      <c r="BV16" s="406">
        <v>67902119</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190838</v>
      </c>
      <c r="AD17" s="360"/>
      <c r="AE17" s="360"/>
      <c r="AF17" s="360"/>
      <c r="AG17" s="361"/>
      <c r="AH17" s="359">
        <v>165420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96941066</v>
      </c>
      <c r="BO17" s="407"/>
      <c r="BP17" s="407"/>
      <c r="BQ17" s="407"/>
      <c r="BR17" s="407"/>
      <c r="BS17" s="407"/>
      <c r="BT17" s="407"/>
      <c r="BU17" s="408"/>
      <c r="BV17" s="406">
        <v>94453318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57.44</v>
      </c>
      <c r="M18" s="459"/>
      <c r="N18" s="459"/>
      <c r="O18" s="459"/>
      <c r="P18" s="459"/>
      <c r="Q18" s="459"/>
      <c r="R18" s="460"/>
      <c r="S18" s="460"/>
      <c r="T18" s="460"/>
      <c r="U18" s="460"/>
      <c r="V18" s="461"/>
      <c r="W18" s="477"/>
      <c r="X18" s="478"/>
      <c r="Y18" s="478"/>
      <c r="Z18" s="478"/>
      <c r="AA18" s="478"/>
      <c r="AB18" s="502"/>
      <c r="AC18" s="376">
        <v>83.2</v>
      </c>
      <c r="AD18" s="377"/>
      <c r="AE18" s="377"/>
      <c r="AF18" s="377"/>
      <c r="AG18" s="462"/>
      <c r="AH18" s="376">
        <v>81.5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91927035</v>
      </c>
      <c r="BO18" s="407"/>
      <c r="BP18" s="407"/>
      <c r="BQ18" s="407"/>
      <c r="BR18" s="407"/>
      <c r="BS18" s="407"/>
      <c r="BT18" s="407"/>
      <c r="BU18" s="408"/>
      <c r="BV18" s="406">
        <v>88566634</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8647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115373156</v>
      </c>
      <c r="BO19" s="407"/>
      <c r="BP19" s="407"/>
      <c r="BQ19" s="407"/>
      <c r="BR19" s="407"/>
      <c r="BS19" s="407"/>
      <c r="BT19" s="407"/>
      <c r="BU19" s="408"/>
      <c r="BV19" s="406">
        <v>110769285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242970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52500026</v>
      </c>
      <c r="BO22" s="436"/>
      <c r="BP22" s="436"/>
      <c r="BQ22" s="436"/>
      <c r="BR22" s="436"/>
      <c r="BS22" s="436"/>
      <c r="BT22" s="436"/>
      <c r="BU22" s="437"/>
      <c r="BV22" s="435">
        <v>56197827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18628174</v>
      </c>
      <c r="BO23" s="407"/>
      <c r="BP23" s="407"/>
      <c r="BQ23" s="407"/>
      <c r="BR23" s="407"/>
      <c r="BS23" s="407"/>
      <c r="BT23" s="407"/>
      <c r="BU23" s="408"/>
      <c r="BV23" s="406">
        <v>20773071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10160</v>
      </c>
      <c r="R24" s="360"/>
      <c r="S24" s="360"/>
      <c r="T24" s="360"/>
      <c r="U24" s="360"/>
      <c r="V24" s="361"/>
      <c r="W24" s="449"/>
      <c r="X24" s="386"/>
      <c r="Y24" s="387"/>
      <c r="Z24" s="362" t="s">
        <v>162</v>
      </c>
      <c r="AA24" s="363"/>
      <c r="AB24" s="363"/>
      <c r="AC24" s="363"/>
      <c r="AD24" s="363"/>
      <c r="AE24" s="363"/>
      <c r="AF24" s="363"/>
      <c r="AG24" s="364"/>
      <c r="AH24" s="359">
        <v>2886</v>
      </c>
      <c r="AI24" s="360"/>
      <c r="AJ24" s="360"/>
      <c r="AK24" s="360"/>
      <c r="AL24" s="361"/>
      <c r="AM24" s="359">
        <v>9313122</v>
      </c>
      <c r="AN24" s="360"/>
      <c r="AO24" s="360"/>
      <c r="AP24" s="360"/>
      <c r="AQ24" s="360"/>
      <c r="AR24" s="361"/>
      <c r="AS24" s="359">
        <v>3227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45734013</v>
      </c>
      <c r="BO24" s="407"/>
      <c r="BP24" s="407"/>
      <c r="BQ24" s="407"/>
      <c r="BR24" s="407"/>
      <c r="BS24" s="407"/>
      <c r="BT24" s="407"/>
      <c r="BU24" s="408"/>
      <c r="BV24" s="406">
        <v>47813587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8370</v>
      </c>
      <c r="R25" s="360"/>
      <c r="S25" s="360"/>
      <c r="T25" s="360"/>
      <c r="U25" s="360"/>
      <c r="V25" s="361"/>
      <c r="W25" s="449"/>
      <c r="X25" s="386"/>
      <c r="Y25" s="387"/>
      <c r="Z25" s="362" t="s">
        <v>165</v>
      </c>
      <c r="AA25" s="363"/>
      <c r="AB25" s="363"/>
      <c r="AC25" s="363"/>
      <c r="AD25" s="363"/>
      <c r="AE25" s="363"/>
      <c r="AF25" s="363"/>
      <c r="AG25" s="364"/>
      <c r="AH25" s="359">
        <v>509</v>
      </c>
      <c r="AI25" s="360"/>
      <c r="AJ25" s="360"/>
      <c r="AK25" s="360"/>
      <c r="AL25" s="361"/>
      <c r="AM25" s="359">
        <v>1677664</v>
      </c>
      <c r="AN25" s="360"/>
      <c r="AO25" s="360"/>
      <c r="AP25" s="360"/>
      <c r="AQ25" s="360"/>
      <c r="AR25" s="361"/>
      <c r="AS25" s="359">
        <v>3296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14782473</v>
      </c>
      <c r="BO25" s="436"/>
      <c r="BP25" s="436"/>
      <c r="BQ25" s="436"/>
      <c r="BR25" s="436"/>
      <c r="BS25" s="436"/>
      <c r="BT25" s="436"/>
      <c r="BU25" s="437"/>
      <c r="BV25" s="435">
        <v>14907741</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7440</v>
      </c>
      <c r="R26" s="360"/>
      <c r="S26" s="360"/>
      <c r="T26" s="360"/>
      <c r="U26" s="360"/>
      <c r="V26" s="361"/>
      <c r="W26" s="449"/>
      <c r="X26" s="386"/>
      <c r="Y26" s="387"/>
      <c r="Z26" s="362" t="s">
        <v>168</v>
      </c>
      <c r="AA26" s="417"/>
      <c r="AB26" s="417"/>
      <c r="AC26" s="417"/>
      <c r="AD26" s="417"/>
      <c r="AE26" s="417"/>
      <c r="AF26" s="417"/>
      <c r="AG26" s="418"/>
      <c r="AH26" s="359">
        <v>151</v>
      </c>
      <c r="AI26" s="360"/>
      <c r="AJ26" s="360"/>
      <c r="AK26" s="360"/>
      <c r="AL26" s="361"/>
      <c r="AM26" s="359">
        <v>481992</v>
      </c>
      <c r="AN26" s="360"/>
      <c r="AO26" s="360"/>
      <c r="AP26" s="360"/>
      <c r="AQ26" s="360"/>
      <c r="AR26" s="361"/>
      <c r="AS26" s="359">
        <v>3192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7240</v>
      </c>
      <c r="R27" s="360"/>
      <c r="S27" s="360"/>
      <c r="T27" s="360"/>
      <c r="U27" s="360"/>
      <c r="V27" s="361"/>
      <c r="W27" s="449"/>
      <c r="X27" s="386"/>
      <c r="Y27" s="387"/>
      <c r="Z27" s="362" t="s">
        <v>171</v>
      </c>
      <c r="AA27" s="363"/>
      <c r="AB27" s="363"/>
      <c r="AC27" s="363"/>
      <c r="AD27" s="363"/>
      <c r="AE27" s="363"/>
      <c r="AF27" s="363"/>
      <c r="AG27" s="364"/>
      <c r="AH27" s="359">
        <v>68</v>
      </c>
      <c r="AI27" s="360"/>
      <c r="AJ27" s="360"/>
      <c r="AK27" s="360"/>
      <c r="AL27" s="361"/>
      <c r="AM27" s="359">
        <v>225102</v>
      </c>
      <c r="AN27" s="360"/>
      <c r="AO27" s="360"/>
      <c r="AP27" s="360"/>
      <c r="AQ27" s="360"/>
      <c r="AR27" s="361"/>
      <c r="AS27" s="359">
        <v>3310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2060671</v>
      </c>
      <c r="BO27" s="441"/>
      <c r="BP27" s="441"/>
      <c r="BQ27" s="441"/>
      <c r="BR27" s="441"/>
      <c r="BS27" s="441"/>
      <c r="BT27" s="441"/>
      <c r="BU27" s="442"/>
      <c r="BV27" s="440">
        <v>2060223</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6520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30866784</v>
      </c>
      <c r="BO28" s="436"/>
      <c r="BP28" s="436"/>
      <c r="BQ28" s="436"/>
      <c r="BR28" s="436"/>
      <c r="BS28" s="436"/>
      <c r="BT28" s="436"/>
      <c r="BU28" s="437"/>
      <c r="BV28" s="435">
        <v>28645035</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40</v>
      </c>
      <c r="M29" s="360"/>
      <c r="N29" s="360"/>
      <c r="O29" s="360"/>
      <c r="P29" s="361"/>
      <c r="Q29" s="359">
        <v>6040</v>
      </c>
      <c r="R29" s="360"/>
      <c r="S29" s="360"/>
      <c r="T29" s="360"/>
      <c r="U29" s="360"/>
      <c r="V29" s="361"/>
      <c r="W29" s="450"/>
      <c r="X29" s="451"/>
      <c r="Y29" s="452"/>
      <c r="Z29" s="362" t="s">
        <v>177</v>
      </c>
      <c r="AA29" s="363"/>
      <c r="AB29" s="363"/>
      <c r="AC29" s="363"/>
      <c r="AD29" s="363"/>
      <c r="AE29" s="363"/>
      <c r="AF29" s="363"/>
      <c r="AG29" s="364"/>
      <c r="AH29" s="359">
        <v>2954</v>
      </c>
      <c r="AI29" s="360"/>
      <c r="AJ29" s="360"/>
      <c r="AK29" s="360"/>
      <c r="AL29" s="361"/>
      <c r="AM29" s="359">
        <v>9538224</v>
      </c>
      <c r="AN29" s="360"/>
      <c r="AO29" s="360"/>
      <c r="AP29" s="360"/>
      <c r="AQ29" s="360"/>
      <c r="AR29" s="361"/>
      <c r="AS29" s="359">
        <v>3229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19496316</v>
      </c>
      <c r="BO30" s="441"/>
      <c r="BP30" s="441"/>
      <c r="BQ30" s="441"/>
      <c r="BR30" s="441"/>
      <c r="BS30" s="441"/>
      <c r="BT30" s="441"/>
      <c r="BU30" s="442"/>
      <c r="BV30" s="440">
        <v>16874946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75"/>
      <c r="CO34" s="354">
        <f>IF(CQ34="","",MAX(C34:D43,U34:V43,AM34:AN43,BE34:BF43,BW34:BX43)+1)</f>
        <v>12</v>
      </c>
      <c r="CP34" s="354"/>
      <c r="CQ34" s="355" t="str">
        <f>IF('各会計、関係団体の財政状況及び健全化判断比率'!BS7="","",'各会計、関係団体の財政状況及び健全化判断比率'!BS7)</f>
        <v>市川市清掃公社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75"/>
      <c r="CO35" s="354">
        <f t="shared" ref="CO35:CO43" si="3">IF(CQ35="","",CO34+1)</f>
        <v>13</v>
      </c>
      <c r="CP35" s="354"/>
      <c r="CQ35" s="355" t="str">
        <f>IF('各会計、関係団体の財政状況及び健全化判断比率'!BS8="","",'各会計、関係団体の財政状況及び健全化判断比率'!BS8)</f>
        <v>市川市花と緑のまちづくり財団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75"/>
      <c r="CO36" s="354">
        <f t="shared" si="3"/>
        <v>14</v>
      </c>
      <c r="CP36" s="354"/>
      <c r="CQ36" s="355" t="str">
        <f>IF('各会計、関係団体の財政状況及び健全化判断比率'!BS9="","",'各会計、関係団体の財政状況及び健全化判断比率'!BS9)</f>
        <v>市川市文化振興財団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75"/>
      <c r="CO37" s="354">
        <f t="shared" si="3"/>
        <v>15</v>
      </c>
      <c r="CP37" s="354"/>
      <c r="CQ37" s="355" t="str">
        <f>IF('各会計、関係団体の財政状況及び健全化判断比率'!BS10="","",'各会計、関係団体の財政状況及び健全化判断比率'!BS10)</f>
        <v>本八幡ビル株式会社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75"/>
      <c r="CO38" s="354">
        <f t="shared" si="3"/>
        <v>16</v>
      </c>
      <c r="CP38" s="354"/>
      <c r="CQ38" s="355" t="str">
        <f>IF('各会計、関係団体の財政状況及び健全化判断比率'!BS11="","",'各会計、関係団体の財政状況及び健全化判断比率'!BS11)</f>
        <v>市川市土地開発公社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2ajrmB19PA7ciT9zkiiONc9vvYKBPn7ceATup2tY9TTdoKG0F0V3U1dc5Bdr8lNYfMnD1Zzv1ivTJ8Cnps3aDg==" saltValue="BbU0AQSYPgZn6dng3eL7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5" t="s">
        <v>530</v>
      </c>
      <c r="D34" s="1135"/>
      <c r="E34" s="1136"/>
      <c r="F34" s="32">
        <v>2.97</v>
      </c>
      <c r="G34" s="33">
        <v>4.17</v>
      </c>
      <c r="H34" s="33">
        <v>5.47</v>
      </c>
      <c r="I34" s="33">
        <v>4.4800000000000004</v>
      </c>
      <c r="J34" s="34">
        <v>4.24</v>
      </c>
      <c r="K34" s="22"/>
      <c r="L34" s="22"/>
      <c r="M34" s="22"/>
      <c r="N34" s="22"/>
      <c r="O34" s="22"/>
      <c r="P34" s="22"/>
    </row>
    <row r="35" spans="1:16" ht="39" customHeight="1" x14ac:dyDescent="0.2">
      <c r="A35" s="22"/>
      <c r="B35" s="35"/>
      <c r="C35" s="1131" t="s">
        <v>531</v>
      </c>
      <c r="D35" s="1131"/>
      <c r="E35" s="1132"/>
      <c r="F35" s="36">
        <v>1.36</v>
      </c>
      <c r="G35" s="37">
        <v>2.25</v>
      </c>
      <c r="H35" s="37">
        <v>2.12</v>
      </c>
      <c r="I35" s="37">
        <v>1.86</v>
      </c>
      <c r="J35" s="38">
        <v>1.6</v>
      </c>
      <c r="K35" s="22"/>
      <c r="L35" s="22"/>
      <c r="M35" s="22"/>
      <c r="N35" s="22"/>
      <c r="O35" s="22"/>
      <c r="P35" s="22"/>
    </row>
    <row r="36" spans="1:16" ht="39" customHeight="1" x14ac:dyDescent="0.2">
      <c r="A36" s="22"/>
      <c r="B36" s="35"/>
      <c r="C36" s="1131" t="s">
        <v>532</v>
      </c>
      <c r="D36" s="1131"/>
      <c r="E36" s="1132"/>
      <c r="F36" s="36">
        <v>0.18</v>
      </c>
      <c r="G36" s="37">
        <v>0.4</v>
      </c>
      <c r="H36" s="37">
        <v>0.48</v>
      </c>
      <c r="I36" s="37">
        <v>0.43</v>
      </c>
      <c r="J36" s="38">
        <v>0.18</v>
      </c>
      <c r="K36" s="22"/>
      <c r="L36" s="22"/>
      <c r="M36" s="22"/>
      <c r="N36" s="22"/>
      <c r="O36" s="22"/>
      <c r="P36" s="22"/>
    </row>
    <row r="37" spans="1:16" ht="39" customHeight="1" x14ac:dyDescent="0.2">
      <c r="A37" s="22"/>
      <c r="B37" s="35"/>
      <c r="C37" s="1131" t="s">
        <v>533</v>
      </c>
      <c r="D37" s="1131"/>
      <c r="E37" s="1132"/>
      <c r="F37" s="36">
        <v>0.08</v>
      </c>
      <c r="G37" s="37">
        <v>0.1</v>
      </c>
      <c r="H37" s="37">
        <v>0.05</v>
      </c>
      <c r="I37" s="37">
        <v>0.09</v>
      </c>
      <c r="J37" s="38">
        <v>0.11</v>
      </c>
      <c r="K37" s="22"/>
      <c r="L37" s="22"/>
      <c r="M37" s="22"/>
      <c r="N37" s="22"/>
      <c r="O37" s="22"/>
      <c r="P37" s="22"/>
    </row>
    <row r="38" spans="1:16" ht="39" customHeight="1" x14ac:dyDescent="0.2">
      <c r="A38" s="22"/>
      <c r="B38" s="35"/>
      <c r="C38" s="1131" t="s">
        <v>534</v>
      </c>
      <c r="D38" s="1131"/>
      <c r="E38" s="1132"/>
      <c r="F38" s="36">
        <v>0.1</v>
      </c>
      <c r="G38" s="37">
        <v>0.01</v>
      </c>
      <c r="H38" s="37">
        <v>0.02</v>
      </c>
      <c r="I38" s="37">
        <v>0.02</v>
      </c>
      <c r="J38" s="38">
        <v>0.01</v>
      </c>
      <c r="K38" s="22"/>
      <c r="L38" s="22"/>
      <c r="M38" s="22"/>
      <c r="N38" s="22"/>
      <c r="O38" s="22"/>
      <c r="P38" s="22"/>
    </row>
    <row r="39" spans="1:16" ht="39" customHeight="1" x14ac:dyDescent="0.2">
      <c r="A39" s="22"/>
      <c r="B39" s="35"/>
      <c r="C39" s="1131"/>
      <c r="D39" s="1131"/>
      <c r="E39" s="1132"/>
      <c r="F39" s="36"/>
      <c r="G39" s="37"/>
      <c r="H39" s="37"/>
      <c r="I39" s="37"/>
      <c r="J39" s="38"/>
      <c r="K39" s="22"/>
      <c r="L39" s="22"/>
      <c r="M39" s="22"/>
      <c r="N39" s="22"/>
      <c r="O39" s="22"/>
      <c r="P39" s="22"/>
    </row>
    <row r="40" spans="1:16" ht="39" customHeight="1" x14ac:dyDescent="0.2">
      <c r="A40" s="22"/>
      <c r="B40" s="35"/>
      <c r="C40" s="1131"/>
      <c r="D40" s="1131"/>
      <c r="E40" s="1132"/>
      <c r="F40" s="36"/>
      <c r="G40" s="37"/>
      <c r="H40" s="37"/>
      <c r="I40" s="37"/>
      <c r="J40" s="38"/>
      <c r="K40" s="22"/>
      <c r="L40" s="22"/>
      <c r="M40" s="22"/>
      <c r="N40" s="22"/>
      <c r="O40" s="22"/>
      <c r="P40" s="22"/>
    </row>
    <row r="41" spans="1:16" ht="39" customHeight="1" x14ac:dyDescent="0.2">
      <c r="A41" s="22"/>
      <c r="B41" s="35"/>
      <c r="C41" s="1131"/>
      <c r="D41" s="1131"/>
      <c r="E41" s="1132"/>
      <c r="F41" s="36"/>
      <c r="G41" s="37"/>
      <c r="H41" s="37"/>
      <c r="I41" s="37"/>
      <c r="J41" s="38"/>
      <c r="K41" s="22"/>
      <c r="L41" s="22"/>
      <c r="M41" s="22"/>
      <c r="N41" s="22"/>
      <c r="O41" s="22"/>
      <c r="P41" s="22"/>
    </row>
    <row r="42" spans="1:16" ht="39" customHeight="1" x14ac:dyDescent="0.2">
      <c r="A42" s="22"/>
      <c r="B42" s="39"/>
      <c r="C42" s="1131" t="s">
        <v>535</v>
      </c>
      <c r="D42" s="1131"/>
      <c r="E42" s="1132"/>
      <c r="F42" s="36" t="s">
        <v>485</v>
      </c>
      <c r="G42" s="37" t="s">
        <v>485</v>
      </c>
      <c r="H42" s="37" t="s">
        <v>485</v>
      </c>
      <c r="I42" s="37" t="s">
        <v>485</v>
      </c>
      <c r="J42" s="38" t="s">
        <v>485</v>
      </c>
      <c r="K42" s="22"/>
      <c r="L42" s="22"/>
      <c r="M42" s="22"/>
      <c r="N42" s="22"/>
      <c r="O42" s="22"/>
      <c r="P42" s="22"/>
    </row>
    <row r="43" spans="1:16" ht="39" customHeight="1" thickBot="1" x14ac:dyDescent="0.25">
      <c r="A43" s="22"/>
      <c r="B43" s="40"/>
      <c r="C43" s="1133" t="s">
        <v>536</v>
      </c>
      <c r="D43" s="1133"/>
      <c r="E43" s="1134"/>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rvCJvIACQ2WF6VLNiojBxh/cM1wb04iMBeqvxT3LhSPUXWOgqC8uUnwBAMW3XfpExCkr1Wd8q7nZB1dqq77xw==" saltValue="QESO+xKizIvh0E6I7nvm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0" t="s">
        <v>9</v>
      </c>
      <c r="C45" s="1161"/>
      <c r="D45" s="56"/>
      <c r="E45" s="1166" t="s">
        <v>10</v>
      </c>
      <c r="F45" s="1166"/>
      <c r="G45" s="1166"/>
      <c r="H45" s="1166"/>
      <c r="I45" s="1166"/>
      <c r="J45" s="1167"/>
      <c r="K45" s="57">
        <v>8528</v>
      </c>
      <c r="L45" s="58">
        <v>8041</v>
      </c>
      <c r="M45" s="58">
        <v>7635</v>
      </c>
      <c r="N45" s="58">
        <v>7815</v>
      </c>
      <c r="O45" s="59">
        <v>8386</v>
      </c>
      <c r="P45" s="46"/>
      <c r="Q45" s="46"/>
      <c r="R45" s="46"/>
      <c r="S45" s="46"/>
      <c r="T45" s="46"/>
      <c r="U45" s="46"/>
    </row>
    <row r="46" spans="1:21" ht="30.75" customHeight="1" x14ac:dyDescent="0.2">
      <c r="A46" s="46"/>
      <c r="B46" s="1162"/>
      <c r="C46" s="1163"/>
      <c r="D46" s="60"/>
      <c r="E46" s="1139" t="s">
        <v>11</v>
      </c>
      <c r="F46" s="1139"/>
      <c r="G46" s="1139"/>
      <c r="H46" s="1139"/>
      <c r="I46" s="1139"/>
      <c r="J46" s="1140"/>
      <c r="K46" s="61" t="s">
        <v>485</v>
      </c>
      <c r="L46" s="62" t="s">
        <v>485</v>
      </c>
      <c r="M46" s="62" t="s">
        <v>485</v>
      </c>
      <c r="N46" s="62" t="s">
        <v>485</v>
      </c>
      <c r="O46" s="63" t="s">
        <v>485</v>
      </c>
      <c r="P46" s="46"/>
      <c r="Q46" s="46"/>
      <c r="R46" s="46"/>
      <c r="S46" s="46"/>
      <c r="T46" s="46"/>
      <c r="U46" s="46"/>
    </row>
    <row r="47" spans="1:21" ht="30.75" customHeight="1" x14ac:dyDescent="0.2">
      <c r="A47" s="46"/>
      <c r="B47" s="1162"/>
      <c r="C47" s="1163"/>
      <c r="D47" s="60"/>
      <c r="E47" s="1139" t="s">
        <v>12</v>
      </c>
      <c r="F47" s="1139"/>
      <c r="G47" s="1139"/>
      <c r="H47" s="1139"/>
      <c r="I47" s="1139"/>
      <c r="J47" s="1140"/>
      <c r="K47" s="61" t="s">
        <v>485</v>
      </c>
      <c r="L47" s="62" t="s">
        <v>485</v>
      </c>
      <c r="M47" s="62" t="s">
        <v>485</v>
      </c>
      <c r="N47" s="62" t="s">
        <v>485</v>
      </c>
      <c r="O47" s="63" t="s">
        <v>485</v>
      </c>
      <c r="P47" s="46"/>
      <c r="Q47" s="46"/>
      <c r="R47" s="46"/>
      <c r="S47" s="46"/>
      <c r="T47" s="46"/>
      <c r="U47" s="46"/>
    </row>
    <row r="48" spans="1:21" ht="30.75" customHeight="1" x14ac:dyDescent="0.2">
      <c r="A48" s="46"/>
      <c r="B48" s="1162"/>
      <c r="C48" s="1163"/>
      <c r="D48" s="60"/>
      <c r="E48" s="1139" t="s">
        <v>13</v>
      </c>
      <c r="F48" s="1139"/>
      <c r="G48" s="1139"/>
      <c r="H48" s="1139"/>
      <c r="I48" s="1139"/>
      <c r="J48" s="1140"/>
      <c r="K48" s="61">
        <v>1318</v>
      </c>
      <c r="L48" s="62">
        <v>1267</v>
      </c>
      <c r="M48" s="62">
        <v>950</v>
      </c>
      <c r="N48" s="62">
        <v>982</v>
      </c>
      <c r="O48" s="63">
        <v>1026</v>
      </c>
      <c r="P48" s="46"/>
      <c r="Q48" s="46"/>
      <c r="R48" s="46"/>
      <c r="S48" s="46"/>
      <c r="T48" s="46"/>
      <c r="U48" s="46"/>
    </row>
    <row r="49" spans="1:21" ht="30.75" customHeight="1" x14ac:dyDescent="0.2">
      <c r="A49" s="46"/>
      <c r="B49" s="1162"/>
      <c r="C49" s="1163"/>
      <c r="D49" s="60"/>
      <c r="E49" s="1139" t="s">
        <v>14</v>
      </c>
      <c r="F49" s="1139"/>
      <c r="G49" s="1139"/>
      <c r="H49" s="1139"/>
      <c r="I49" s="1139"/>
      <c r="J49" s="1140"/>
      <c r="K49" s="61" t="s">
        <v>485</v>
      </c>
      <c r="L49" s="62" t="s">
        <v>485</v>
      </c>
      <c r="M49" s="62" t="s">
        <v>485</v>
      </c>
      <c r="N49" s="62" t="s">
        <v>485</v>
      </c>
      <c r="O49" s="63" t="s">
        <v>485</v>
      </c>
      <c r="P49" s="46"/>
      <c r="Q49" s="46"/>
      <c r="R49" s="46"/>
      <c r="S49" s="46"/>
      <c r="T49" s="46"/>
      <c r="U49" s="46"/>
    </row>
    <row r="50" spans="1:21" ht="30.75" customHeight="1" x14ac:dyDescent="0.2">
      <c r="A50" s="46"/>
      <c r="B50" s="1162"/>
      <c r="C50" s="1163"/>
      <c r="D50" s="60"/>
      <c r="E50" s="1139" t="s">
        <v>15</v>
      </c>
      <c r="F50" s="1139"/>
      <c r="G50" s="1139"/>
      <c r="H50" s="1139"/>
      <c r="I50" s="1139"/>
      <c r="J50" s="1140"/>
      <c r="K50" s="61">
        <v>1551</v>
      </c>
      <c r="L50" s="62">
        <v>1675</v>
      </c>
      <c r="M50" s="62">
        <v>1579</v>
      </c>
      <c r="N50" s="62">
        <v>802</v>
      </c>
      <c r="O50" s="63">
        <v>1149</v>
      </c>
      <c r="P50" s="46"/>
      <c r="Q50" s="46"/>
      <c r="R50" s="46"/>
      <c r="S50" s="46"/>
      <c r="T50" s="46"/>
      <c r="U50" s="46"/>
    </row>
    <row r="51" spans="1:21" ht="30.75" customHeight="1" x14ac:dyDescent="0.2">
      <c r="A51" s="46"/>
      <c r="B51" s="1164"/>
      <c r="C51" s="1165"/>
      <c r="D51" s="64"/>
      <c r="E51" s="1139" t="s">
        <v>16</v>
      </c>
      <c r="F51" s="1139"/>
      <c r="G51" s="1139"/>
      <c r="H51" s="1139"/>
      <c r="I51" s="1139"/>
      <c r="J51" s="1140"/>
      <c r="K51" s="61" t="s">
        <v>485</v>
      </c>
      <c r="L51" s="62" t="s">
        <v>485</v>
      </c>
      <c r="M51" s="62" t="s">
        <v>485</v>
      </c>
      <c r="N51" s="62" t="s">
        <v>485</v>
      </c>
      <c r="O51" s="63" t="s">
        <v>485</v>
      </c>
      <c r="P51" s="46"/>
      <c r="Q51" s="46"/>
      <c r="R51" s="46"/>
      <c r="S51" s="46"/>
      <c r="T51" s="46"/>
      <c r="U51" s="46"/>
    </row>
    <row r="52" spans="1:21" ht="30.75" customHeight="1" x14ac:dyDescent="0.2">
      <c r="A52" s="46"/>
      <c r="B52" s="1137" t="s">
        <v>17</v>
      </c>
      <c r="C52" s="1138"/>
      <c r="D52" s="64"/>
      <c r="E52" s="1139" t="s">
        <v>18</v>
      </c>
      <c r="F52" s="1139"/>
      <c r="G52" s="1139"/>
      <c r="H52" s="1139"/>
      <c r="I52" s="1139"/>
      <c r="J52" s="1140"/>
      <c r="K52" s="61">
        <v>10104</v>
      </c>
      <c r="L52" s="62">
        <v>9358</v>
      </c>
      <c r="M52" s="62">
        <v>8941</v>
      </c>
      <c r="N52" s="62">
        <v>7931</v>
      </c>
      <c r="O52" s="63">
        <v>7711</v>
      </c>
      <c r="P52" s="46"/>
      <c r="Q52" s="46"/>
      <c r="R52" s="46"/>
      <c r="S52" s="46"/>
      <c r="T52" s="46"/>
      <c r="U52" s="46"/>
    </row>
    <row r="53" spans="1:21" ht="30.75" customHeight="1" thickBot="1" x14ac:dyDescent="0.25">
      <c r="A53" s="46"/>
      <c r="B53" s="1141" t="s">
        <v>19</v>
      </c>
      <c r="C53" s="1142"/>
      <c r="D53" s="65"/>
      <c r="E53" s="1143" t="s">
        <v>20</v>
      </c>
      <c r="F53" s="1143"/>
      <c r="G53" s="1143"/>
      <c r="H53" s="1143"/>
      <c r="I53" s="1143"/>
      <c r="J53" s="1144"/>
      <c r="K53" s="66">
        <v>1293</v>
      </c>
      <c r="L53" s="67">
        <v>1625</v>
      </c>
      <c r="M53" s="67">
        <v>1223</v>
      </c>
      <c r="N53" s="67">
        <v>1668</v>
      </c>
      <c r="O53" s="68">
        <v>2850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5" t="s">
        <v>24</v>
      </c>
      <c r="C58" s="1146"/>
      <c r="D58" s="1151" t="s">
        <v>25</v>
      </c>
      <c r="E58" s="1152"/>
      <c r="F58" s="1152"/>
      <c r="G58" s="1152"/>
      <c r="H58" s="1152"/>
      <c r="I58" s="1152"/>
      <c r="J58" s="1153"/>
      <c r="K58" s="81" t="s">
        <v>556</v>
      </c>
      <c r="L58" s="82" t="s">
        <v>542</v>
      </c>
      <c r="M58" s="82" t="s">
        <v>556</v>
      </c>
      <c r="N58" s="82" t="s">
        <v>556</v>
      </c>
      <c r="O58" s="83" t="s">
        <v>556</v>
      </c>
    </row>
    <row r="59" spans="1:21" ht="31.5" customHeight="1" x14ac:dyDescent="0.2">
      <c r="B59" s="1147"/>
      <c r="C59" s="1148"/>
      <c r="D59" s="1154" t="s">
        <v>26</v>
      </c>
      <c r="E59" s="1155"/>
      <c r="F59" s="1155"/>
      <c r="G59" s="1155"/>
      <c r="H59" s="1155"/>
      <c r="I59" s="1155"/>
      <c r="J59" s="1156"/>
      <c r="K59" s="84" t="s">
        <v>556</v>
      </c>
      <c r="L59" s="85" t="s">
        <v>542</v>
      </c>
      <c r="M59" s="85" t="s">
        <v>556</v>
      </c>
      <c r="N59" s="85" t="s">
        <v>556</v>
      </c>
      <c r="O59" s="86" t="s">
        <v>556</v>
      </c>
    </row>
    <row r="60" spans="1:21" ht="31.5" customHeight="1" thickBot="1" x14ac:dyDescent="0.25">
      <c r="B60" s="1149"/>
      <c r="C60" s="1150"/>
      <c r="D60" s="1157" t="s">
        <v>27</v>
      </c>
      <c r="E60" s="1158"/>
      <c r="F60" s="1158"/>
      <c r="G60" s="1158"/>
      <c r="H60" s="1158"/>
      <c r="I60" s="1158"/>
      <c r="J60" s="1159"/>
      <c r="K60" s="87" t="s">
        <v>556</v>
      </c>
      <c r="L60" s="88" t="s">
        <v>556</v>
      </c>
      <c r="M60" s="88" t="s">
        <v>556</v>
      </c>
      <c r="N60" s="88" t="s">
        <v>556</v>
      </c>
      <c r="O60" s="89" t="s">
        <v>556</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PKhtq3/DWW0g+hY7+KIKNsDlIPKCLDAji3h8XNyymuNd8YcYeo/67NOZJDfB6SAfEgZt7Kf0accEWuF1Ipeeg==" saltValue="t4lJCK0ni6/+klLEfU/R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0" t="s">
        <v>30</v>
      </c>
      <c r="C41" s="1181"/>
      <c r="D41" s="103"/>
      <c r="E41" s="1182" t="s">
        <v>31</v>
      </c>
      <c r="F41" s="1182"/>
      <c r="G41" s="1182"/>
      <c r="H41" s="1183"/>
      <c r="I41" s="342">
        <v>58320</v>
      </c>
      <c r="J41" s="343">
        <v>62415</v>
      </c>
      <c r="K41" s="343">
        <v>60061</v>
      </c>
      <c r="L41" s="343">
        <v>56198</v>
      </c>
      <c r="M41" s="344">
        <v>52500</v>
      </c>
    </row>
    <row r="42" spans="2:13" ht="27.75" customHeight="1" x14ac:dyDescent="0.2">
      <c r="B42" s="1170"/>
      <c r="C42" s="1171"/>
      <c r="D42" s="104"/>
      <c r="E42" s="1174" t="s">
        <v>32</v>
      </c>
      <c r="F42" s="1174"/>
      <c r="G42" s="1174"/>
      <c r="H42" s="1175"/>
      <c r="I42" s="345">
        <v>3654</v>
      </c>
      <c r="J42" s="346">
        <v>3512</v>
      </c>
      <c r="K42" s="346">
        <v>3040</v>
      </c>
      <c r="L42" s="346">
        <v>3684</v>
      </c>
      <c r="M42" s="347">
        <v>3156</v>
      </c>
    </row>
    <row r="43" spans="2:13" ht="27.75" customHeight="1" x14ac:dyDescent="0.2">
      <c r="B43" s="1170"/>
      <c r="C43" s="1171"/>
      <c r="D43" s="104"/>
      <c r="E43" s="1174" t="s">
        <v>33</v>
      </c>
      <c r="F43" s="1174"/>
      <c r="G43" s="1174"/>
      <c r="H43" s="1175"/>
      <c r="I43" s="345">
        <v>17283</v>
      </c>
      <c r="J43" s="346">
        <v>19252</v>
      </c>
      <c r="K43" s="346">
        <v>21040</v>
      </c>
      <c r="L43" s="346">
        <v>20574</v>
      </c>
      <c r="M43" s="347">
        <v>20510</v>
      </c>
    </row>
    <row r="44" spans="2:13" ht="27.75" customHeight="1" x14ac:dyDescent="0.2">
      <c r="B44" s="1170"/>
      <c r="C44" s="1171"/>
      <c r="D44" s="104"/>
      <c r="E44" s="1174" t="s">
        <v>34</v>
      </c>
      <c r="F44" s="1174"/>
      <c r="G44" s="1174"/>
      <c r="H44" s="1175"/>
      <c r="I44" s="345" t="s">
        <v>485</v>
      </c>
      <c r="J44" s="346" t="s">
        <v>485</v>
      </c>
      <c r="K44" s="346" t="s">
        <v>485</v>
      </c>
      <c r="L44" s="346" t="s">
        <v>485</v>
      </c>
      <c r="M44" s="347" t="s">
        <v>485</v>
      </c>
    </row>
    <row r="45" spans="2:13" ht="27.75" customHeight="1" x14ac:dyDescent="0.2">
      <c r="B45" s="1170"/>
      <c r="C45" s="1171"/>
      <c r="D45" s="104"/>
      <c r="E45" s="1174" t="s">
        <v>35</v>
      </c>
      <c r="F45" s="1174"/>
      <c r="G45" s="1174"/>
      <c r="H45" s="1175"/>
      <c r="I45" s="345">
        <v>24535</v>
      </c>
      <c r="J45" s="346">
        <v>23519</v>
      </c>
      <c r="K45" s="346">
        <v>22970</v>
      </c>
      <c r="L45" s="346">
        <v>21123</v>
      </c>
      <c r="M45" s="347">
        <v>21711</v>
      </c>
    </row>
    <row r="46" spans="2:13" ht="27.75" customHeight="1" x14ac:dyDescent="0.2">
      <c r="B46" s="1170"/>
      <c r="C46" s="1171"/>
      <c r="D46" s="105"/>
      <c r="E46" s="1174" t="s">
        <v>36</v>
      </c>
      <c r="F46" s="1174"/>
      <c r="G46" s="1174"/>
      <c r="H46" s="1175"/>
      <c r="I46" s="345">
        <v>20</v>
      </c>
      <c r="J46" s="346">
        <v>12</v>
      </c>
      <c r="K46" s="346">
        <v>10</v>
      </c>
      <c r="L46" s="346">
        <v>11</v>
      </c>
      <c r="M46" s="347">
        <v>12</v>
      </c>
    </row>
    <row r="47" spans="2:13" ht="27.75" customHeight="1" x14ac:dyDescent="0.2">
      <c r="B47" s="1170"/>
      <c r="C47" s="1171"/>
      <c r="D47" s="106"/>
      <c r="E47" s="1184" t="s">
        <v>37</v>
      </c>
      <c r="F47" s="1185"/>
      <c r="G47" s="1185"/>
      <c r="H47" s="1186"/>
      <c r="I47" s="345" t="s">
        <v>485</v>
      </c>
      <c r="J47" s="346" t="s">
        <v>485</v>
      </c>
      <c r="K47" s="346" t="s">
        <v>485</v>
      </c>
      <c r="L47" s="346" t="s">
        <v>485</v>
      </c>
      <c r="M47" s="347" t="s">
        <v>485</v>
      </c>
    </row>
    <row r="48" spans="2:13" ht="27.75" customHeight="1" x14ac:dyDescent="0.2">
      <c r="B48" s="1170"/>
      <c r="C48" s="1171"/>
      <c r="D48" s="104"/>
      <c r="E48" s="1174" t="s">
        <v>38</v>
      </c>
      <c r="F48" s="1174"/>
      <c r="G48" s="1174"/>
      <c r="H48" s="1175"/>
      <c r="I48" s="345" t="s">
        <v>485</v>
      </c>
      <c r="J48" s="346" t="s">
        <v>485</v>
      </c>
      <c r="K48" s="346" t="s">
        <v>485</v>
      </c>
      <c r="L48" s="346" t="s">
        <v>485</v>
      </c>
      <c r="M48" s="347" t="s">
        <v>485</v>
      </c>
    </row>
    <row r="49" spans="2:13" ht="27.75" customHeight="1" x14ac:dyDescent="0.2">
      <c r="B49" s="1172"/>
      <c r="C49" s="1173"/>
      <c r="D49" s="104"/>
      <c r="E49" s="1174" t="s">
        <v>39</v>
      </c>
      <c r="F49" s="1174"/>
      <c r="G49" s="1174"/>
      <c r="H49" s="1175"/>
      <c r="I49" s="345" t="s">
        <v>485</v>
      </c>
      <c r="J49" s="346" t="s">
        <v>485</v>
      </c>
      <c r="K49" s="346" t="s">
        <v>485</v>
      </c>
      <c r="L49" s="346" t="s">
        <v>485</v>
      </c>
      <c r="M49" s="347" t="s">
        <v>485</v>
      </c>
    </row>
    <row r="50" spans="2:13" ht="27.75" customHeight="1" x14ac:dyDescent="0.2">
      <c r="B50" s="1168" t="s">
        <v>40</v>
      </c>
      <c r="C50" s="1169"/>
      <c r="D50" s="107"/>
      <c r="E50" s="1174" t="s">
        <v>41</v>
      </c>
      <c r="F50" s="1174"/>
      <c r="G50" s="1174"/>
      <c r="H50" s="1175"/>
      <c r="I50" s="345">
        <v>40070</v>
      </c>
      <c r="J50" s="346">
        <v>41320</v>
      </c>
      <c r="K50" s="346">
        <v>42635</v>
      </c>
      <c r="L50" s="346">
        <v>50791</v>
      </c>
      <c r="M50" s="347">
        <v>56363</v>
      </c>
    </row>
    <row r="51" spans="2:13" ht="27.75" customHeight="1" x14ac:dyDescent="0.2">
      <c r="B51" s="1170"/>
      <c r="C51" s="1171"/>
      <c r="D51" s="104"/>
      <c r="E51" s="1174" t="s">
        <v>42</v>
      </c>
      <c r="F51" s="1174"/>
      <c r="G51" s="1174"/>
      <c r="H51" s="1175"/>
      <c r="I51" s="345">
        <v>28467</v>
      </c>
      <c r="J51" s="346">
        <v>32485</v>
      </c>
      <c r="K51" s="346">
        <v>38279</v>
      </c>
      <c r="L51" s="346">
        <v>33738</v>
      </c>
      <c r="M51" s="347">
        <v>32363</v>
      </c>
    </row>
    <row r="52" spans="2:13" ht="27.75" customHeight="1" x14ac:dyDescent="0.2">
      <c r="B52" s="1172"/>
      <c r="C52" s="1173"/>
      <c r="D52" s="104"/>
      <c r="E52" s="1174" t="s">
        <v>43</v>
      </c>
      <c r="F52" s="1174"/>
      <c r="G52" s="1174"/>
      <c r="H52" s="1175"/>
      <c r="I52" s="345">
        <v>49350</v>
      </c>
      <c r="J52" s="346">
        <v>47530</v>
      </c>
      <c r="K52" s="346">
        <v>47324</v>
      </c>
      <c r="L52" s="346">
        <v>46069</v>
      </c>
      <c r="M52" s="347">
        <v>46013</v>
      </c>
    </row>
    <row r="53" spans="2:13" ht="27.75" customHeight="1" thickBot="1" x14ac:dyDescent="0.25">
      <c r="B53" s="1176" t="s">
        <v>19</v>
      </c>
      <c r="C53" s="1177"/>
      <c r="D53" s="108"/>
      <c r="E53" s="1178" t="s">
        <v>44</v>
      </c>
      <c r="F53" s="1178"/>
      <c r="G53" s="1178"/>
      <c r="H53" s="1179"/>
      <c r="I53" s="348">
        <v>-14075</v>
      </c>
      <c r="J53" s="349">
        <v>-12626</v>
      </c>
      <c r="K53" s="349">
        <v>-21117</v>
      </c>
      <c r="L53" s="349">
        <v>-29008</v>
      </c>
      <c r="M53" s="350">
        <v>-36849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tDQOL2zZJ6Hcb21WEacoBb2hvyH+61FzghsQurk01ls2vwfZMe3SbjaROv69n21epjt5mWKTHQr8V21aQPxw==" saltValue="lijNQNLyPSDe0yT5aC1r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525</v>
      </c>
      <c r="G54" s="117" t="s">
        <v>526</v>
      </c>
      <c r="H54" s="118" t="s">
        <v>527</v>
      </c>
    </row>
    <row r="55" spans="2:8" ht="52.5" customHeight="1" x14ac:dyDescent="0.2">
      <c r="B55" s="119"/>
      <c r="C55" s="1195" t="s">
        <v>46</v>
      </c>
      <c r="D55" s="1195"/>
      <c r="E55" s="1196"/>
      <c r="F55" s="120">
        <v>26129</v>
      </c>
      <c r="G55" s="120">
        <v>28645</v>
      </c>
      <c r="H55" s="121">
        <v>30867</v>
      </c>
    </row>
    <row r="56" spans="2:8" ht="52.5" customHeight="1" x14ac:dyDescent="0.2">
      <c r="B56" s="122"/>
      <c r="C56" s="1197" t="s">
        <v>47</v>
      </c>
      <c r="D56" s="1197"/>
      <c r="E56" s="1198"/>
      <c r="F56" s="123" t="s">
        <v>485</v>
      </c>
      <c r="G56" s="123" t="s">
        <v>485</v>
      </c>
      <c r="H56" s="124" t="s">
        <v>485</v>
      </c>
    </row>
    <row r="57" spans="2:8" ht="53.25" customHeight="1" x14ac:dyDescent="0.2">
      <c r="B57" s="122"/>
      <c r="C57" s="1199" t="s">
        <v>48</v>
      </c>
      <c r="D57" s="1199"/>
      <c r="E57" s="1200"/>
      <c r="F57" s="125">
        <v>11183</v>
      </c>
      <c r="G57" s="125">
        <v>16875</v>
      </c>
      <c r="H57" s="126">
        <v>19496</v>
      </c>
    </row>
    <row r="58" spans="2:8" ht="45.75" customHeight="1" x14ac:dyDescent="0.2">
      <c r="B58" s="127"/>
      <c r="C58" s="1187" t="s">
        <v>557</v>
      </c>
      <c r="D58" s="1188"/>
      <c r="E58" s="1189"/>
      <c r="F58" s="128">
        <v>6436</v>
      </c>
      <c r="G58" s="128">
        <v>7484</v>
      </c>
      <c r="H58" s="129">
        <v>8591</v>
      </c>
    </row>
    <row r="59" spans="2:8" ht="45.75" customHeight="1" x14ac:dyDescent="0.2">
      <c r="B59" s="127"/>
      <c r="C59" s="1187" t="s">
        <v>558</v>
      </c>
      <c r="D59" s="1188"/>
      <c r="E59" s="1189"/>
      <c r="F59" s="128" t="s">
        <v>485</v>
      </c>
      <c r="G59" s="128">
        <v>4500</v>
      </c>
      <c r="H59" s="129">
        <v>6000</v>
      </c>
    </row>
    <row r="60" spans="2:8" ht="45.75" customHeight="1" x14ac:dyDescent="0.2">
      <c r="B60" s="127"/>
      <c r="C60" s="1187" t="s">
        <v>559</v>
      </c>
      <c r="D60" s="1188"/>
      <c r="E60" s="1189"/>
      <c r="F60" s="128">
        <v>3783</v>
      </c>
      <c r="G60" s="128">
        <v>3785</v>
      </c>
      <c r="H60" s="129">
        <v>3785</v>
      </c>
    </row>
    <row r="61" spans="2:8" ht="45.75" customHeight="1" x14ac:dyDescent="0.2">
      <c r="B61" s="127"/>
      <c r="C61" s="1187" t="s">
        <v>560</v>
      </c>
      <c r="D61" s="1188"/>
      <c r="E61" s="1189"/>
      <c r="F61" s="128">
        <v>277</v>
      </c>
      <c r="G61" s="128">
        <v>281</v>
      </c>
      <c r="H61" s="129">
        <v>301</v>
      </c>
    </row>
    <row r="62" spans="2:8" ht="45.75" customHeight="1" thickBot="1" x14ac:dyDescent="0.25">
      <c r="B62" s="130"/>
      <c r="C62" s="1190" t="s">
        <v>561</v>
      </c>
      <c r="D62" s="1191"/>
      <c r="E62" s="1192"/>
      <c r="F62" s="131">
        <v>96</v>
      </c>
      <c r="G62" s="131">
        <v>149</v>
      </c>
      <c r="H62" s="132">
        <v>176</v>
      </c>
    </row>
    <row r="63" spans="2:8" ht="52.5" customHeight="1" thickBot="1" x14ac:dyDescent="0.25">
      <c r="B63" s="133"/>
      <c r="C63" s="1193" t="s">
        <v>49</v>
      </c>
      <c r="D63" s="1193"/>
      <c r="E63" s="1194"/>
      <c r="F63" s="134">
        <v>37312</v>
      </c>
      <c r="G63" s="134">
        <v>45520</v>
      </c>
      <c r="H63" s="135">
        <v>50363</v>
      </c>
    </row>
    <row r="64" spans="2:8" ht="13" x14ac:dyDescent="0.2"/>
  </sheetData>
  <sheetProtection algorithmName="SHA-512" hashValue="QN4mszljiZuMivHfSPKO7F81LdKeW+h/k8nzfqmmDrTO6fxRkI3ebJBAbqOLGylpGgtyYzV2KlXhnotehKwSaw==" saltValue="agCS6uTuf7RM2wsDHGyk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4F0B-37FF-49A9-9A15-67EF015F6EF3}">
  <sheetPr>
    <pageSetUpPr fitToPage="1"/>
  </sheetPr>
  <dimension ref="A1:DE8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1"/>
      <c r="B1" s="1202"/>
      <c r="DD1" s="255"/>
      <c r="DE1" s="255"/>
    </row>
    <row r="2" spans="1:109" ht="25.5" customHeight="1" x14ac:dyDescent="0.2">
      <c r="A2" s="1203"/>
      <c r="C2" s="1203"/>
      <c r="O2" s="1203"/>
      <c r="P2" s="1203"/>
      <c r="Q2" s="1203"/>
      <c r="R2" s="1203"/>
      <c r="S2" s="1203"/>
      <c r="T2" s="1203"/>
      <c r="U2" s="1203"/>
      <c r="V2" s="1203"/>
      <c r="W2" s="1203"/>
      <c r="X2" s="1203"/>
      <c r="Y2" s="1203"/>
      <c r="Z2" s="1203"/>
      <c r="AA2" s="1203"/>
      <c r="AB2" s="1203"/>
      <c r="AC2" s="1203"/>
      <c r="AD2" s="1203"/>
      <c r="AE2" s="1203"/>
      <c r="AF2" s="1203"/>
      <c r="AG2" s="1203"/>
      <c r="AH2" s="1203"/>
      <c r="AI2" s="1203"/>
      <c r="AU2" s="1203"/>
      <c r="BG2" s="1203"/>
      <c r="BS2" s="1203"/>
      <c r="CE2" s="1203"/>
      <c r="CQ2" s="1203"/>
      <c r="DD2" s="255"/>
      <c r="DE2" s="255"/>
    </row>
    <row r="3" spans="1:109" ht="25.5" customHeight="1" x14ac:dyDescent="0.2">
      <c r="A3" s="1203"/>
      <c r="C3" s="1203"/>
      <c r="O3" s="1203"/>
      <c r="P3" s="1203"/>
      <c r="Q3" s="1203"/>
      <c r="R3" s="1203"/>
      <c r="S3" s="1203"/>
      <c r="T3" s="1203"/>
      <c r="U3" s="1203"/>
      <c r="V3" s="1203"/>
      <c r="W3" s="1203"/>
      <c r="X3" s="1203"/>
      <c r="Y3" s="1203"/>
      <c r="Z3" s="1203"/>
      <c r="AA3" s="1203"/>
      <c r="AB3" s="1203"/>
      <c r="AC3" s="1203"/>
      <c r="AD3" s="1203"/>
      <c r="AE3" s="1203"/>
      <c r="AF3" s="1203"/>
      <c r="AG3" s="1203"/>
      <c r="AH3" s="1203"/>
      <c r="AI3" s="1203"/>
      <c r="AU3" s="1203"/>
      <c r="BG3" s="1203"/>
      <c r="BS3" s="1203"/>
      <c r="CE3" s="1203"/>
      <c r="CQ3" s="1203"/>
      <c r="DD3" s="255"/>
      <c r="DE3" s="255"/>
    </row>
    <row r="4" spans="1:109" s="253" customFormat="1" ht="13" x14ac:dyDescent="0.2">
      <c r="A4" s="1203"/>
      <c r="B4" s="1203"/>
      <c r="C4" s="1203"/>
      <c r="D4" s="1203"/>
      <c r="E4" s="1203"/>
      <c r="F4" s="1203"/>
      <c r="G4" s="1203"/>
      <c r="H4" s="1203"/>
      <c r="I4" s="1203"/>
      <c r="J4" s="1203"/>
      <c r="K4" s="1203"/>
      <c r="L4" s="1203"/>
      <c r="M4" s="1203"/>
      <c r="N4" s="1203"/>
      <c r="O4" s="1203"/>
      <c r="P4" s="1203"/>
      <c r="Q4" s="1203"/>
      <c r="R4" s="1203"/>
      <c r="S4" s="1203"/>
      <c r="T4" s="1203"/>
      <c r="U4" s="1203"/>
      <c r="V4" s="1203"/>
      <c r="W4" s="1203"/>
      <c r="X4" s="1203"/>
      <c r="Y4" s="1203"/>
      <c r="Z4" s="1203"/>
      <c r="AA4" s="1203"/>
      <c r="AB4" s="1203"/>
      <c r="AC4" s="1203"/>
      <c r="AD4" s="1203"/>
      <c r="AE4" s="1203"/>
      <c r="AF4" s="1203"/>
      <c r="AG4" s="1203"/>
      <c r="AH4" s="1203"/>
      <c r="AI4" s="1203"/>
      <c r="AJ4" s="1203"/>
      <c r="AK4" s="1203"/>
      <c r="AL4" s="1203"/>
      <c r="AM4" s="1203"/>
      <c r="AN4" s="1203"/>
      <c r="AO4" s="1203"/>
      <c r="AP4" s="1203"/>
      <c r="AQ4" s="1203"/>
      <c r="AR4" s="1203"/>
      <c r="AS4" s="1203"/>
      <c r="AT4" s="1203"/>
      <c r="AU4" s="1203"/>
      <c r="AV4" s="1203"/>
      <c r="AW4" s="1203"/>
      <c r="AX4" s="1203"/>
      <c r="AY4" s="1203"/>
      <c r="AZ4" s="1203"/>
      <c r="BA4" s="1203"/>
      <c r="BB4" s="1203"/>
      <c r="BC4" s="1203"/>
      <c r="BD4" s="1203"/>
      <c r="BE4" s="1203"/>
      <c r="BF4" s="1203"/>
      <c r="BG4" s="1203"/>
      <c r="BH4" s="1203"/>
      <c r="BI4" s="1203"/>
      <c r="BJ4" s="1203"/>
      <c r="BK4" s="1203"/>
      <c r="BL4" s="1203"/>
      <c r="BM4" s="1203"/>
      <c r="BN4" s="1203"/>
      <c r="BO4" s="1203"/>
      <c r="BP4" s="1203"/>
      <c r="BQ4" s="1203"/>
      <c r="BR4" s="1203"/>
      <c r="BS4" s="1203"/>
      <c r="BT4" s="1203"/>
      <c r="BU4" s="1203"/>
      <c r="BV4" s="1203"/>
      <c r="BW4" s="1203"/>
      <c r="BX4" s="1203"/>
      <c r="BY4" s="1203"/>
      <c r="BZ4" s="1203"/>
      <c r="CA4" s="1203"/>
      <c r="CB4" s="1203"/>
      <c r="CC4" s="1203"/>
      <c r="CD4" s="1203"/>
      <c r="CE4" s="1203"/>
      <c r="CF4" s="1203"/>
      <c r="CG4" s="1203"/>
      <c r="CH4" s="1203"/>
      <c r="CI4" s="1203"/>
      <c r="CJ4" s="1203"/>
      <c r="CK4" s="1203"/>
      <c r="CL4" s="1203"/>
      <c r="CM4" s="1203"/>
      <c r="CN4" s="1203"/>
      <c r="CO4" s="1203"/>
      <c r="CP4" s="1203"/>
      <c r="CQ4" s="1203"/>
      <c r="CR4" s="1203"/>
      <c r="CS4" s="1203"/>
      <c r="CT4" s="1203"/>
      <c r="CU4" s="1203"/>
      <c r="CV4" s="1203"/>
      <c r="CW4" s="1203"/>
      <c r="CX4" s="1203"/>
      <c r="CY4" s="1203"/>
      <c r="CZ4" s="1203"/>
      <c r="DA4" s="1203"/>
      <c r="DB4" s="1203"/>
      <c r="DC4" s="1203"/>
      <c r="DD4" s="1203"/>
      <c r="DE4" s="1203"/>
    </row>
    <row r="5" spans="1:109" s="253" customFormat="1" ht="13" x14ac:dyDescent="0.2">
      <c r="A5" s="1203"/>
      <c r="B5" s="1203"/>
      <c r="C5" s="1203"/>
      <c r="D5" s="1203"/>
      <c r="E5" s="1203"/>
      <c r="F5" s="1203"/>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BT5" s="1203"/>
      <c r="BU5" s="1203"/>
      <c r="BV5" s="1203"/>
      <c r="BW5" s="1203"/>
      <c r="BX5" s="1203"/>
      <c r="BY5" s="1203"/>
      <c r="BZ5" s="1203"/>
      <c r="CA5" s="1203"/>
      <c r="CB5" s="1203"/>
      <c r="CC5" s="1203"/>
      <c r="CD5" s="1203"/>
      <c r="CE5" s="1203"/>
      <c r="CF5" s="1203"/>
      <c r="CG5" s="1203"/>
      <c r="CH5" s="1203"/>
      <c r="CI5" s="1203"/>
      <c r="CJ5" s="1203"/>
      <c r="CK5" s="1203"/>
      <c r="CL5" s="1203"/>
      <c r="CM5" s="1203"/>
      <c r="CN5" s="1203"/>
      <c r="CO5" s="1203"/>
      <c r="CP5" s="1203"/>
      <c r="CQ5" s="1203"/>
      <c r="CR5" s="1203"/>
      <c r="CS5" s="1203"/>
      <c r="CT5" s="1203"/>
      <c r="CU5" s="1203"/>
      <c r="CV5" s="1203"/>
      <c r="CW5" s="1203"/>
      <c r="CX5" s="1203"/>
      <c r="CY5" s="1203"/>
      <c r="CZ5" s="1203"/>
      <c r="DA5" s="1203"/>
      <c r="DB5" s="1203"/>
      <c r="DC5" s="1203"/>
      <c r="DD5" s="1203"/>
      <c r="DE5" s="1203"/>
    </row>
    <row r="6" spans="1:109" s="253" customFormat="1" ht="13" x14ac:dyDescent="0.2">
      <c r="A6" s="1203"/>
      <c r="B6" s="1203"/>
      <c r="C6" s="1203"/>
      <c r="D6" s="1203"/>
      <c r="E6" s="1203"/>
      <c r="F6" s="1203"/>
      <c r="G6" s="1203"/>
      <c r="H6" s="1203"/>
      <c r="I6" s="1203"/>
      <c r="J6" s="1203"/>
      <c r="K6" s="1203"/>
      <c r="L6" s="1203"/>
      <c r="M6" s="1203"/>
      <c r="N6" s="1203"/>
      <c r="O6" s="1203"/>
      <c r="P6" s="1203"/>
      <c r="Q6" s="1203"/>
      <c r="R6" s="1203"/>
      <c r="S6" s="1203"/>
      <c r="T6" s="1203"/>
      <c r="U6" s="1203"/>
      <c r="V6" s="1203"/>
      <c r="W6" s="1203"/>
      <c r="X6" s="1203"/>
      <c r="Y6" s="1203"/>
      <c r="Z6" s="1203"/>
      <c r="AA6" s="1203"/>
      <c r="AB6" s="1203"/>
      <c r="AC6" s="1203"/>
      <c r="AD6" s="1203"/>
      <c r="AE6" s="1203"/>
      <c r="AF6" s="1203"/>
      <c r="AG6" s="1203"/>
      <c r="AH6" s="1203"/>
      <c r="AI6" s="1203"/>
      <c r="AJ6" s="1203"/>
      <c r="AK6" s="1203"/>
      <c r="AL6" s="1203"/>
      <c r="AM6" s="1203"/>
      <c r="AN6" s="1203"/>
      <c r="AO6" s="1203"/>
      <c r="AP6" s="1203"/>
      <c r="AQ6" s="1203"/>
      <c r="AR6" s="1203"/>
      <c r="AS6" s="1203"/>
      <c r="AT6" s="1203"/>
      <c r="AU6" s="1203"/>
      <c r="AV6" s="1203"/>
      <c r="AW6" s="1203"/>
      <c r="AX6" s="1203"/>
      <c r="AY6" s="1203"/>
      <c r="AZ6" s="1203"/>
      <c r="BA6" s="1203"/>
      <c r="BB6" s="1203"/>
      <c r="BC6" s="1203"/>
      <c r="BD6" s="1203"/>
      <c r="BE6" s="1203"/>
      <c r="BF6" s="1203"/>
      <c r="BG6" s="1203"/>
      <c r="BH6" s="1203"/>
      <c r="BI6" s="1203"/>
      <c r="BJ6" s="1203"/>
      <c r="BK6" s="1203"/>
      <c r="BL6" s="1203"/>
      <c r="BM6" s="1203"/>
      <c r="BN6" s="1203"/>
      <c r="BO6" s="1203"/>
      <c r="BP6" s="1203"/>
      <c r="BQ6" s="1203"/>
      <c r="BR6" s="1203"/>
      <c r="BS6" s="1203"/>
      <c r="BT6" s="1203"/>
      <c r="BU6" s="1203"/>
      <c r="BV6" s="1203"/>
      <c r="BW6" s="1203"/>
      <c r="BX6" s="1203"/>
      <c r="BY6" s="1203"/>
      <c r="BZ6" s="1203"/>
      <c r="CA6" s="1203"/>
      <c r="CB6" s="1203"/>
      <c r="CC6" s="1203"/>
      <c r="CD6" s="1203"/>
      <c r="CE6" s="1203"/>
      <c r="CF6" s="1203"/>
      <c r="CG6" s="1203"/>
      <c r="CH6" s="1203"/>
      <c r="CI6" s="1203"/>
      <c r="CJ6" s="1203"/>
      <c r="CK6" s="1203"/>
      <c r="CL6" s="1203"/>
      <c r="CM6" s="1203"/>
      <c r="CN6" s="1203"/>
      <c r="CO6" s="1203"/>
      <c r="CP6" s="1203"/>
      <c r="CQ6" s="1203"/>
      <c r="CR6" s="1203"/>
      <c r="CS6" s="1203"/>
      <c r="CT6" s="1203"/>
      <c r="CU6" s="1203"/>
      <c r="CV6" s="1203"/>
      <c r="CW6" s="1203"/>
      <c r="CX6" s="1203"/>
      <c r="CY6" s="1203"/>
      <c r="CZ6" s="1203"/>
      <c r="DA6" s="1203"/>
      <c r="DB6" s="1203"/>
      <c r="DC6" s="1203"/>
      <c r="DD6" s="1203"/>
      <c r="DE6" s="1203"/>
    </row>
    <row r="7" spans="1:109" s="253" customFormat="1" ht="13" x14ac:dyDescent="0.2">
      <c r="A7" s="1203"/>
      <c r="B7" s="1203"/>
      <c r="C7" s="1203"/>
      <c r="D7" s="1203"/>
      <c r="E7" s="120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3"/>
      <c r="AL7" s="1203"/>
      <c r="AM7" s="1203"/>
      <c r="AN7" s="1203"/>
      <c r="AO7" s="1203"/>
      <c r="AP7" s="1203"/>
      <c r="AQ7" s="1203"/>
      <c r="AR7" s="1203"/>
      <c r="AS7" s="1203"/>
      <c r="AT7" s="1203"/>
      <c r="AU7" s="1203"/>
      <c r="AV7" s="1203"/>
      <c r="AW7" s="1203"/>
      <c r="AX7" s="1203"/>
      <c r="AY7" s="1203"/>
      <c r="AZ7" s="1203"/>
      <c r="BA7" s="1203"/>
      <c r="BB7" s="1203"/>
      <c r="BC7" s="1203"/>
      <c r="BD7" s="1203"/>
      <c r="BE7" s="1203"/>
      <c r="BF7" s="1203"/>
      <c r="BG7" s="1203"/>
      <c r="BH7" s="1203"/>
      <c r="BI7" s="1203"/>
      <c r="BJ7" s="1203"/>
      <c r="BK7" s="1203"/>
      <c r="BL7" s="1203"/>
      <c r="BM7" s="1203"/>
      <c r="BN7" s="1203"/>
      <c r="BO7" s="1203"/>
      <c r="BP7" s="1203"/>
      <c r="BQ7" s="1203"/>
      <c r="BR7" s="1203"/>
      <c r="BS7" s="1203"/>
      <c r="BT7" s="1203"/>
      <c r="BU7" s="1203"/>
      <c r="BV7" s="1203"/>
      <c r="BW7" s="1203"/>
      <c r="BX7" s="1203"/>
      <c r="BY7" s="1203"/>
      <c r="BZ7" s="1203"/>
      <c r="CA7" s="1203"/>
      <c r="CB7" s="1203"/>
      <c r="CC7" s="1203"/>
      <c r="CD7" s="1203"/>
      <c r="CE7" s="1203"/>
      <c r="CF7" s="1203"/>
      <c r="CG7" s="1203"/>
      <c r="CH7" s="1203"/>
      <c r="CI7" s="1203"/>
      <c r="CJ7" s="1203"/>
      <c r="CK7" s="1203"/>
      <c r="CL7" s="1203"/>
      <c r="CM7" s="1203"/>
      <c r="CN7" s="1203"/>
      <c r="CO7" s="1203"/>
      <c r="CP7" s="1203"/>
      <c r="CQ7" s="1203"/>
      <c r="CR7" s="1203"/>
      <c r="CS7" s="1203"/>
      <c r="CT7" s="1203"/>
      <c r="CU7" s="1203"/>
      <c r="CV7" s="1203"/>
      <c r="CW7" s="1203"/>
      <c r="CX7" s="1203"/>
      <c r="CY7" s="1203"/>
      <c r="CZ7" s="1203"/>
      <c r="DA7" s="1203"/>
      <c r="DB7" s="1203"/>
      <c r="DC7" s="1203"/>
      <c r="DD7" s="1203"/>
      <c r="DE7" s="1203"/>
    </row>
    <row r="8" spans="1:109" s="253" customFormat="1" ht="13" x14ac:dyDescent="0.2">
      <c r="A8" s="1203"/>
      <c r="B8" s="1203"/>
      <c r="C8" s="1203"/>
      <c r="D8" s="1203"/>
      <c r="E8" s="1203"/>
      <c r="F8" s="1203"/>
      <c r="G8" s="1203"/>
      <c r="H8" s="1203"/>
      <c r="I8" s="1203"/>
      <c r="J8" s="1203"/>
      <c r="K8" s="1203"/>
      <c r="L8" s="1203"/>
      <c r="M8" s="1203"/>
      <c r="N8" s="1203"/>
      <c r="O8" s="1203"/>
      <c r="P8" s="1203"/>
      <c r="Q8" s="1203"/>
      <c r="R8" s="1203"/>
      <c r="S8" s="1203"/>
      <c r="T8" s="1203"/>
      <c r="U8" s="1203"/>
      <c r="V8" s="1203"/>
      <c r="W8" s="1203"/>
      <c r="X8" s="1203"/>
      <c r="Y8" s="1203"/>
      <c r="Z8" s="1203"/>
      <c r="AA8" s="1203"/>
      <c r="AB8" s="1203"/>
      <c r="AC8" s="1203"/>
      <c r="AD8" s="1203"/>
      <c r="AE8" s="1203"/>
      <c r="AF8" s="1203"/>
      <c r="AG8" s="1203"/>
      <c r="AH8" s="1203"/>
      <c r="AI8" s="1203"/>
      <c r="AJ8" s="1203"/>
      <c r="AK8" s="1203"/>
      <c r="AL8" s="1203"/>
      <c r="AM8" s="1203"/>
      <c r="AN8" s="1203"/>
      <c r="AO8" s="1203"/>
      <c r="AP8" s="1203"/>
      <c r="AQ8" s="1203"/>
      <c r="AR8" s="1203"/>
      <c r="AS8" s="1203"/>
      <c r="AT8" s="1203"/>
      <c r="AU8" s="1203"/>
      <c r="AV8" s="1203"/>
      <c r="AW8" s="1203"/>
      <c r="AX8" s="1203"/>
      <c r="AY8" s="1203"/>
      <c r="AZ8" s="1203"/>
      <c r="BA8" s="1203"/>
      <c r="BB8" s="1203"/>
      <c r="BC8" s="1203"/>
      <c r="BD8" s="1203"/>
      <c r="BE8" s="1203"/>
      <c r="BF8" s="1203"/>
      <c r="BG8" s="1203"/>
      <c r="BH8" s="1203"/>
      <c r="BI8" s="1203"/>
      <c r="BJ8" s="1203"/>
      <c r="BK8" s="1203"/>
      <c r="BL8" s="1203"/>
      <c r="BM8" s="1203"/>
      <c r="BN8" s="1203"/>
      <c r="BO8" s="1203"/>
      <c r="BP8" s="1203"/>
      <c r="BQ8" s="1203"/>
      <c r="BR8" s="1203"/>
      <c r="BS8" s="1203"/>
      <c r="BT8" s="1203"/>
      <c r="BU8" s="1203"/>
      <c r="BV8" s="1203"/>
      <c r="BW8" s="1203"/>
      <c r="BX8" s="1203"/>
      <c r="BY8" s="1203"/>
      <c r="BZ8" s="1203"/>
      <c r="CA8" s="1203"/>
      <c r="CB8" s="1203"/>
      <c r="CC8" s="1203"/>
      <c r="CD8" s="1203"/>
      <c r="CE8" s="1203"/>
      <c r="CF8" s="1203"/>
      <c r="CG8" s="1203"/>
      <c r="CH8" s="1203"/>
      <c r="CI8" s="1203"/>
      <c r="CJ8" s="1203"/>
      <c r="CK8" s="1203"/>
      <c r="CL8" s="1203"/>
      <c r="CM8" s="1203"/>
      <c r="CN8" s="1203"/>
      <c r="CO8" s="1203"/>
      <c r="CP8" s="1203"/>
      <c r="CQ8" s="1203"/>
      <c r="CR8" s="1203"/>
      <c r="CS8" s="1203"/>
      <c r="CT8" s="1203"/>
      <c r="CU8" s="1203"/>
      <c r="CV8" s="1203"/>
      <c r="CW8" s="1203"/>
      <c r="CX8" s="1203"/>
      <c r="CY8" s="1203"/>
      <c r="CZ8" s="1203"/>
      <c r="DA8" s="1203"/>
      <c r="DB8" s="1203"/>
      <c r="DC8" s="1203"/>
      <c r="DD8" s="1203"/>
      <c r="DE8" s="1203"/>
    </row>
    <row r="9" spans="1:109" s="253" customFormat="1" ht="13" x14ac:dyDescent="0.2">
      <c r="A9" s="1203"/>
      <c r="B9" s="1203"/>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1203"/>
      <c r="AM9" s="1203"/>
      <c r="AN9" s="1203"/>
      <c r="AO9" s="1203"/>
      <c r="AP9" s="1203"/>
      <c r="AQ9" s="1203"/>
      <c r="AR9" s="1203"/>
      <c r="AS9" s="1203"/>
      <c r="AT9" s="1203"/>
      <c r="AU9" s="1203"/>
      <c r="AV9" s="1203"/>
      <c r="AW9" s="1203"/>
      <c r="AX9" s="1203"/>
      <c r="AY9" s="1203"/>
      <c r="AZ9" s="1203"/>
      <c r="BA9" s="1203"/>
      <c r="BB9" s="1203"/>
      <c r="BC9" s="1203"/>
      <c r="BD9" s="1203"/>
      <c r="BE9" s="1203"/>
      <c r="BF9" s="1203"/>
      <c r="BG9" s="1203"/>
      <c r="BH9" s="1203"/>
      <c r="BI9" s="1203"/>
      <c r="BJ9" s="1203"/>
      <c r="BK9" s="1203"/>
      <c r="BL9" s="1203"/>
      <c r="BM9" s="1203"/>
      <c r="BN9" s="1203"/>
      <c r="BO9" s="1203"/>
      <c r="BP9" s="1203"/>
      <c r="BQ9" s="1203"/>
      <c r="BR9" s="1203"/>
      <c r="BS9" s="1203"/>
      <c r="BT9" s="1203"/>
      <c r="BU9" s="1203"/>
      <c r="BV9" s="1203"/>
      <c r="BW9" s="1203"/>
      <c r="BX9" s="1203"/>
      <c r="BY9" s="1203"/>
      <c r="BZ9" s="1203"/>
      <c r="CA9" s="1203"/>
      <c r="CB9" s="1203"/>
      <c r="CC9" s="1203"/>
      <c r="CD9" s="1203"/>
      <c r="CE9" s="1203"/>
      <c r="CF9" s="1203"/>
      <c r="CG9" s="1203"/>
      <c r="CH9" s="1203"/>
      <c r="CI9" s="1203"/>
      <c r="CJ9" s="1203"/>
      <c r="CK9" s="1203"/>
      <c r="CL9" s="1203"/>
      <c r="CM9" s="1203"/>
      <c r="CN9" s="1203"/>
      <c r="CO9" s="1203"/>
      <c r="CP9" s="1203"/>
      <c r="CQ9" s="1203"/>
      <c r="CR9" s="1203"/>
      <c r="CS9" s="1203"/>
      <c r="CT9" s="1203"/>
      <c r="CU9" s="1203"/>
      <c r="CV9" s="1203"/>
      <c r="CW9" s="1203"/>
      <c r="CX9" s="1203"/>
      <c r="CY9" s="1203"/>
      <c r="CZ9" s="1203"/>
      <c r="DA9" s="1203"/>
      <c r="DB9" s="1203"/>
      <c r="DC9" s="1203"/>
      <c r="DD9" s="1203"/>
      <c r="DE9" s="1203"/>
    </row>
    <row r="10" spans="1:109" s="253" customFormat="1" ht="13" x14ac:dyDescent="0.2">
      <c r="A10" s="1203"/>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c r="AG10" s="1203"/>
      <c r="AH10" s="1203"/>
      <c r="AI10" s="1203"/>
      <c r="AJ10" s="1203"/>
      <c r="AK10" s="1203"/>
      <c r="AL10" s="1203"/>
      <c r="AM10" s="1203"/>
      <c r="AN10" s="1203"/>
      <c r="AO10" s="1203"/>
      <c r="AP10" s="1203"/>
      <c r="AQ10" s="1203"/>
      <c r="AR10" s="1203"/>
      <c r="AS10" s="1203"/>
      <c r="AT10" s="1203"/>
      <c r="AU10" s="1203"/>
      <c r="AV10" s="1203"/>
      <c r="AW10" s="1203"/>
      <c r="AX10" s="1203"/>
      <c r="AY10" s="1203"/>
      <c r="AZ10" s="1203"/>
      <c r="BA10" s="1203"/>
      <c r="BB10" s="1203"/>
      <c r="BC10" s="1203"/>
      <c r="BD10" s="1203"/>
      <c r="BE10" s="1203"/>
      <c r="BF10" s="1203"/>
      <c r="BG10" s="1203"/>
      <c r="BH10" s="1203"/>
      <c r="BI10" s="1203"/>
      <c r="BJ10" s="1203"/>
      <c r="BK10" s="1203"/>
      <c r="BL10" s="1203"/>
      <c r="BM10" s="1203"/>
      <c r="BN10" s="1203"/>
      <c r="BO10" s="1203"/>
      <c r="BP10" s="1203"/>
      <c r="BQ10" s="1203"/>
      <c r="BR10" s="1203"/>
      <c r="BS10" s="1203"/>
      <c r="BT10" s="1203"/>
      <c r="BU10" s="1203"/>
      <c r="BV10" s="1203"/>
      <c r="BW10" s="1203"/>
      <c r="BX10" s="1203"/>
      <c r="BY10" s="1203"/>
      <c r="BZ10" s="1203"/>
      <c r="CA10" s="1203"/>
      <c r="CB10" s="1203"/>
      <c r="CC10" s="1203"/>
      <c r="CD10" s="1203"/>
      <c r="CE10" s="1203"/>
      <c r="CF10" s="1203"/>
      <c r="CG10" s="1203"/>
      <c r="CH10" s="1203"/>
      <c r="CI10" s="1203"/>
      <c r="CJ10" s="1203"/>
      <c r="CK10" s="1203"/>
      <c r="CL10" s="1203"/>
      <c r="CM10" s="1203"/>
      <c r="CN10" s="1203"/>
      <c r="CO10" s="1203"/>
      <c r="CP10" s="1203"/>
      <c r="CQ10" s="1203"/>
      <c r="CR10" s="1203"/>
      <c r="CS10" s="1203"/>
      <c r="CT10" s="1203"/>
      <c r="CU10" s="1203"/>
      <c r="CV10" s="1203"/>
      <c r="CW10" s="1203"/>
      <c r="CX10" s="1203"/>
      <c r="CY10" s="1203"/>
      <c r="CZ10" s="1203"/>
      <c r="DA10" s="1203"/>
      <c r="DB10" s="1203"/>
      <c r="DC10" s="1203"/>
      <c r="DD10" s="1203"/>
      <c r="DE10" s="1203"/>
    </row>
    <row r="11" spans="1:109" s="253" customFormat="1" ht="13" x14ac:dyDescent="0.2">
      <c r="A11" s="1203"/>
      <c r="B11" s="1203"/>
      <c r="C11" s="1203"/>
      <c r="D11" s="1203"/>
      <c r="E11" s="1203"/>
      <c r="F11" s="1203"/>
      <c r="G11" s="1203"/>
      <c r="H11" s="1203"/>
      <c r="I11" s="1203"/>
      <c r="J11" s="1203"/>
      <c r="K11" s="1203"/>
      <c r="L11" s="1203"/>
      <c r="M11" s="1203"/>
      <c r="N11" s="1203"/>
      <c r="O11" s="1203"/>
      <c r="P11" s="1203"/>
      <c r="Q11" s="1203"/>
      <c r="R11" s="1203"/>
      <c r="S11" s="1203"/>
      <c r="T11" s="1203"/>
      <c r="U11" s="1203"/>
      <c r="V11" s="1203"/>
      <c r="W11" s="1203"/>
      <c r="X11" s="1203"/>
      <c r="Y11" s="1203"/>
      <c r="Z11" s="1203"/>
      <c r="AA11" s="1203"/>
      <c r="AB11" s="1203"/>
      <c r="AC11" s="1203"/>
      <c r="AD11" s="1203"/>
      <c r="AE11" s="1203"/>
      <c r="AF11" s="1203"/>
      <c r="AG11" s="1203"/>
      <c r="AH11" s="1203"/>
      <c r="AI11" s="1203"/>
      <c r="AJ11" s="1203"/>
      <c r="AK11" s="1203"/>
      <c r="AL11" s="1203"/>
      <c r="AM11" s="1203"/>
      <c r="AN11" s="1203"/>
      <c r="AO11" s="1203"/>
      <c r="AP11" s="1203"/>
      <c r="AQ11" s="1203"/>
      <c r="AR11" s="1203"/>
      <c r="AS11" s="1203"/>
      <c r="AT11" s="1203"/>
      <c r="AU11" s="1203"/>
      <c r="AV11" s="1203"/>
      <c r="AW11" s="1203"/>
      <c r="AX11" s="1203"/>
      <c r="AY11" s="1203"/>
      <c r="AZ11" s="1203"/>
      <c r="BA11" s="1203"/>
      <c r="BB11" s="1203"/>
      <c r="BC11" s="1203"/>
      <c r="BD11" s="1203"/>
      <c r="BE11" s="1203"/>
      <c r="BF11" s="1203"/>
      <c r="BG11" s="1203"/>
      <c r="BH11" s="1203"/>
      <c r="BI11" s="1203"/>
      <c r="BJ11" s="1203"/>
      <c r="BK11" s="1203"/>
      <c r="BL11" s="1203"/>
      <c r="BM11" s="1203"/>
      <c r="BN11" s="1203"/>
      <c r="BO11" s="1203"/>
      <c r="BP11" s="1203"/>
      <c r="BQ11" s="1203"/>
      <c r="BR11" s="1203"/>
      <c r="BS11" s="1203"/>
      <c r="BT11" s="1203"/>
      <c r="BU11" s="1203"/>
      <c r="BV11" s="1203"/>
      <c r="BW11" s="1203"/>
      <c r="BX11" s="1203"/>
      <c r="BY11" s="1203"/>
      <c r="BZ11" s="1203"/>
      <c r="CA11" s="1203"/>
      <c r="CB11" s="1203"/>
      <c r="CC11" s="1203"/>
      <c r="CD11" s="1203"/>
      <c r="CE11" s="1203"/>
      <c r="CF11" s="1203"/>
      <c r="CG11" s="1203"/>
      <c r="CH11" s="1203"/>
      <c r="CI11" s="1203"/>
      <c r="CJ11" s="1203"/>
      <c r="CK11" s="1203"/>
      <c r="CL11" s="1203"/>
      <c r="CM11" s="1203"/>
      <c r="CN11" s="1203"/>
      <c r="CO11" s="1203"/>
      <c r="CP11" s="1203"/>
      <c r="CQ11" s="1203"/>
      <c r="CR11" s="1203"/>
      <c r="CS11" s="1203"/>
      <c r="CT11" s="1203"/>
      <c r="CU11" s="1203"/>
      <c r="CV11" s="1203"/>
      <c r="CW11" s="1203"/>
      <c r="CX11" s="1203"/>
      <c r="CY11" s="1203"/>
      <c r="CZ11" s="1203"/>
      <c r="DA11" s="1203"/>
      <c r="DB11" s="1203"/>
      <c r="DC11" s="1203"/>
      <c r="DD11" s="1203"/>
      <c r="DE11" s="1203"/>
    </row>
    <row r="12" spans="1:109" s="253" customFormat="1" ht="13" x14ac:dyDescent="0.2">
      <c r="A12" s="1203"/>
      <c r="B12" s="1203"/>
      <c r="C12" s="1203"/>
      <c r="D12" s="1203"/>
      <c r="E12" s="1203"/>
      <c r="F12" s="1203"/>
      <c r="G12" s="1203"/>
      <c r="H12" s="1203"/>
      <c r="I12" s="1203"/>
      <c r="J12" s="1203"/>
      <c r="K12" s="1203"/>
      <c r="L12" s="1203"/>
      <c r="M12" s="1203"/>
      <c r="N12" s="1203"/>
      <c r="O12" s="1203"/>
      <c r="P12" s="1203"/>
      <c r="Q12" s="1203"/>
      <c r="R12" s="1203"/>
      <c r="S12" s="1203"/>
      <c r="T12" s="1203"/>
      <c r="U12" s="1203"/>
      <c r="V12" s="1203"/>
      <c r="W12" s="1203"/>
      <c r="X12" s="1203"/>
      <c r="Y12" s="1203"/>
      <c r="Z12" s="1203"/>
      <c r="AA12" s="1203"/>
      <c r="AB12" s="1203"/>
      <c r="AC12" s="1203"/>
      <c r="AD12" s="1203"/>
      <c r="AE12" s="1203"/>
      <c r="AF12" s="1203"/>
      <c r="AG12" s="1203"/>
      <c r="AH12" s="1203"/>
      <c r="AI12" s="1203"/>
      <c r="AJ12" s="1203"/>
      <c r="AK12" s="1203"/>
      <c r="AL12" s="1203"/>
      <c r="AM12" s="1203"/>
      <c r="AN12" s="1203"/>
      <c r="AO12" s="1203"/>
      <c r="AP12" s="1203"/>
      <c r="AQ12" s="1203"/>
      <c r="AR12" s="1203"/>
      <c r="AS12" s="1203"/>
      <c r="AT12" s="1203"/>
      <c r="AU12" s="1203"/>
      <c r="AV12" s="1203"/>
      <c r="AW12" s="1203"/>
      <c r="AX12" s="1203"/>
      <c r="AY12" s="1203"/>
      <c r="AZ12" s="1203"/>
      <c r="BA12" s="1203"/>
      <c r="BB12" s="1203"/>
      <c r="BC12" s="1203"/>
      <c r="BD12" s="1203"/>
      <c r="BE12" s="1203"/>
      <c r="BF12" s="1203"/>
      <c r="BG12" s="1203"/>
      <c r="BH12" s="1203"/>
      <c r="BI12" s="1203"/>
      <c r="BJ12" s="1203"/>
      <c r="BK12" s="1203"/>
      <c r="BL12" s="1203"/>
      <c r="BM12" s="1203"/>
      <c r="BN12" s="1203"/>
      <c r="BO12" s="1203"/>
      <c r="BP12" s="1203"/>
      <c r="BQ12" s="1203"/>
      <c r="BR12" s="1203"/>
      <c r="BS12" s="1203"/>
      <c r="BT12" s="1203"/>
      <c r="BU12" s="1203"/>
      <c r="BV12" s="1203"/>
      <c r="BW12" s="1203"/>
      <c r="BX12" s="1203"/>
      <c r="BY12" s="1203"/>
      <c r="BZ12" s="1203"/>
      <c r="CA12" s="1203"/>
      <c r="CB12" s="1203"/>
      <c r="CC12" s="1203"/>
      <c r="CD12" s="1203"/>
      <c r="CE12" s="1203"/>
      <c r="CF12" s="1203"/>
      <c r="CG12" s="1203"/>
      <c r="CH12" s="1203"/>
      <c r="CI12" s="1203"/>
      <c r="CJ12" s="1203"/>
      <c r="CK12" s="1203"/>
      <c r="CL12" s="1203"/>
      <c r="CM12" s="1203"/>
      <c r="CN12" s="1203"/>
      <c r="CO12" s="1203"/>
      <c r="CP12" s="1203"/>
      <c r="CQ12" s="1203"/>
      <c r="CR12" s="1203"/>
      <c r="CS12" s="1203"/>
      <c r="CT12" s="1203"/>
      <c r="CU12" s="1203"/>
      <c r="CV12" s="1203"/>
      <c r="CW12" s="1203"/>
      <c r="CX12" s="1203"/>
      <c r="CY12" s="1203"/>
      <c r="CZ12" s="1203"/>
      <c r="DA12" s="1203"/>
      <c r="DB12" s="1203"/>
      <c r="DC12" s="1203"/>
      <c r="DD12" s="1203"/>
      <c r="DE12" s="1203"/>
    </row>
    <row r="13" spans="1:109" s="253" customFormat="1" ht="13" x14ac:dyDescent="0.2">
      <c r="A13" s="1203"/>
      <c r="B13" s="1203"/>
      <c r="C13" s="1203"/>
      <c r="D13" s="1203"/>
      <c r="E13" s="1203"/>
      <c r="F13" s="1203"/>
      <c r="G13" s="1203"/>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203"/>
      <c r="BY13" s="1203"/>
      <c r="BZ13" s="1203"/>
      <c r="CA13" s="1203"/>
      <c r="CB13" s="1203"/>
      <c r="CC13" s="1203"/>
      <c r="CD13" s="1203"/>
      <c r="CE13" s="1203"/>
      <c r="CF13" s="1203"/>
      <c r="CG13" s="1203"/>
      <c r="CH13" s="1203"/>
      <c r="CI13" s="1203"/>
      <c r="CJ13" s="1203"/>
      <c r="CK13" s="1203"/>
      <c r="CL13" s="1203"/>
      <c r="CM13" s="1203"/>
      <c r="CN13" s="1203"/>
      <c r="CO13" s="1203"/>
      <c r="CP13" s="1203"/>
      <c r="CQ13" s="1203"/>
      <c r="CR13" s="1203"/>
      <c r="CS13" s="1203"/>
      <c r="CT13" s="1203"/>
      <c r="CU13" s="1203"/>
      <c r="CV13" s="1203"/>
      <c r="CW13" s="1203"/>
      <c r="CX13" s="1203"/>
      <c r="CY13" s="1203"/>
      <c r="CZ13" s="1203"/>
      <c r="DA13" s="1203"/>
      <c r="DB13" s="1203"/>
      <c r="DC13" s="1203"/>
      <c r="DD13" s="1203"/>
      <c r="DE13" s="1203"/>
    </row>
    <row r="14" spans="1:109" s="253" customFormat="1" ht="13" x14ac:dyDescent="0.2">
      <c r="A14" s="1203"/>
      <c r="B14" s="1203"/>
      <c r="C14" s="1203"/>
      <c r="D14" s="1203"/>
      <c r="E14" s="1203"/>
      <c r="F14" s="1203"/>
      <c r="G14" s="1203"/>
      <c r="H14" s="1203"/>
      <c r="I14" s="1203"/>
      <c r="J14" s="1203"/>
      <c r="K14" s="1203"/>
      <c r="L14" s="1203"/>
      <c r="M14" s="1203"/>
      <c r="N14" s="1203"/>
      <c r="O14" s="1203"/>
      <c r="P14" s="1203"/>
      <c r="Q14" s="1203"/>
      <c r="R14" s="1203"/>
      <c r="S14" s="1203"/>
      <c r="T14" s="1203"/>
      <c r="U14" s="1203"/>
      <c r="V14" s="1203"/>
      <c r="W14" s="1203"/>
      <c r="X14" s="1203"/>
      <c r="Y14" s="1203"/>
      <c r="Z14" s="1203"/>
      <c r="AA14" s="1203"/>
      <c r="AB14" s="1203"/>
      <c r="AC14" s="1203"/>
      <c r="AD14" s="1203"/>
      <c r="AE14" s="1203"/>
      <c r="AF14" s="1203"/>
      <c r="AG14" s="1203"/>
      <c r="AH14" s="1203"/>
      <c r="AI14" s="1203"/>
      <c r="AJ14" s="1203"/>
      <c r="AK14" s="1203"/>
      <c r="AL14" s="1203"/>
      <c r="AM14" s="1203"/>
      <c r="AN14" s="1203"/>
      <c r="AO14" s="1203"/>
      <c r="AP14" s="1203"/>
      <c r="AQ14" s="1203"/>
      <c r="AR14" s="1203"/>
      <c r="AS14" s="1203"/>
      <c r="AT14" s="1203"/>
      <c r="AU14" s="1203"/>
      <c r="AV14" s="1203"/>
      <c r="AW14" s="1203"/>
      <c r="AX14" s="1203"/>
      <c r="AY14" s="1203"/>
      <c r="AZ14" s="1203"/>
      <c r="BA14" s="1203"/>
      <c r="BB14" s="1203"/>
      <c r="BC14" s="1203"/>
      <c r="BD14" s="1203"/>
      <c r="BE14" s="1203"/>
      <c r="BF14" s="1203"/>
      <c r="BG14" s="1203"/>
      <c r="BH14" s="1203"/>
      <c r="BI14" s="1203"/>
      <c r="BJ14" s="1203"/>
      <c r="BK14" s="1203"/>
      <c r="BL14" s="1203"/>
      <c r="BM14" s="1203"/>
      <c r="BN14" s="1203"/>
      <c r="BO14" s="1203"/>
      <c r="BP14" s="1203"/>
      <c r="BQ14" s="1203"/>
      <c r="BR14" s="1203"/>
      <c r="BS14" s="1203"/>
      <c r="BT14" s="1203"/>
      <c r="BU14" s="1203"/>
      <c r="BV14" s="1203"/>
      <c r="BW14" s="1203"/>
      <c r="BX14" s="1203"/>
      <c r="BY14" s="1203"/>
      <c r="BZ14" s="1203"/>
      <c r="CA14" s="1203"/>
      <c r="CB14" s="1203"/>
      <c r="CC14" s="1203"/>
      <c r="CD14" s="1203"/>
      <c r="CE14" s="1203"/>
      <c r="CF14" s="1203"/>
      <c r="CG14" s="1203"/>
      <c r="CH14" s="1203"/>
      <c r="CI14" s="1203"/>
      <c r="CJ14" s="1203"/>
      <c r="CK14" s="1203"/>
      <c r="CL14" s="1203"/>
      <c r="CM14" s="1203"/>
      <c r="CN14" s="1203"/>
      <c r="CO14" s="1203"/>
      <c r="CP14" s="1203"/>
      <c r="CQ14" s="1203"/>
      <c r="CR14" s="1203"/>
      <c r="CS14" s="1203"/>
      <c r="CT14" s="1203"/>
      <c r="CU14" s="1203"/>
      <c r="CV14" s="1203"/>
      <c r="CW14" s="1203"/>
      <c r="CX14" s="1203"/>
      <c r="CY14" s="1203"/>
      <c r="CZ14" s="1203"/>
      <c r="DA14" s="1203"/>
      <c r="DB14" s="1203"/>
      <c r="DC14" s="1203"/>
      <c r="DD14" s="1203"/>
      <c r="DE14" s="1203"/>
    </row>
    <row r="15" spans="1:109" s="253" customFormat="1" ht="13" x14ac:dyDescent="0.2">
      <c r="A15" s="255"/>
      <c r="B15" s="1203"/>
      <c r="C15" s="1203"/>
      <c r="D15" s="1203"/>
      <c r="E15" s="1203"/>
      <c r="F15" s="1203"/>
      <c r="G15" s="1203"/>
      <c r="H15" s="1203"/>
      <c r="I15" s="1203"/>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1203"/>
      <c r="CJ15" s="1203"/>
      <c r="CK15" s="1203"/>
      <c r="CL15" s="1203"/>
      <c r="CM15" s="1203"/>
      <c r="CN15" s="1203"/>
      <c r="CO15" s="1203"/>
      <c r="CP15" s="1203"/>
      <c r="CQ15" s="1203"/>
      <c r="CR15" s="1203"/>
      <c r="CS15" s="1203"/>
      <c r="CT15" s="1203"/>
      <c r="CU15" s="1203"/>
      <c r="CV15" s="1203"/>
      <c r="CW15" s="1203"/>
      <c r="CX15" s="1203"/>
      <c r="CY15" s="1203"/>
      <c r="CZ15" s="1203"/>
      <c r="DA15" s="1203"/>
      <c r="DB15" s="1203"/>
      <c r="DC15" s="1203"/>
      <c r="DD15" s="1203"/>
      <c r="DE15" s="1203"/>
    </row>
    <row r="16" spans="1:109" s="253" customFormat="1" ht="13" x14ac:dyDescent="0.2">
      <c r="A16" s="255"/>
      <c r="B16" s="1203"/>
      <c r="C16" s="1203"/>
      <c r="D16" s="1203"/>
      <c r="E16" s="1203"/>
      <c r="F16" s="1203"/>
      <c r="G16" s="1203"/>
      <c r="H16" s="1203"/>
      <c r="I16" s="1203"/>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1203"/>
      <c r="CJ16" s="1203"/>
      <c r="CK16" s="1203"/>
      <c r="CL16" s="1203"/>
      <c r="CM16" s="1203"/>
      <c r="CN16" s="1203"/>
      <c r="CO16" s="1203"/>
      <c r="CP16" s="1203"/>
      <c r="CQ16" s="1203"/>
      <c r="CR16" s="1203"/>
      <c r="CS16" s="1203"/>
      <c r="CT16" s="1203"/>
      <c r="CU16" s="1203"/>
      <c r="CV16" s="1203"/>
      <c r="CW16" s="1203"/>
      <c r="CX16" s="1203"/>
      <c r="CY16" s="1203"/>
      <c r="CZ16" s="1203"/>
      <c r="DA16" s="1203"/>
      <c r="DB16" s="1203"/>
      <c r="DC16" s="1203"/>
      <c r="DD16" s="1203"/>
      <c r="DE16" s="1203"/>
    </row>
    <row r="17" spans="1:109" s="253" customFormat="1" ht="13" x14ac:dyDescent="0.2">
      <c r="A17" s="255"/>
      <c r="B17" s="1203"/>
      <c r="C17" s="1203"/>
      <c r="D17" s="1203"/>
      <c r="E17" s="1203"/>
      <c r="F17" s="1203"/>
      <c r="G17" s="1203"/>
      <c r="H17" s="1203"/>
      <c r="I17" s="1203"/>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1203"/>
      <c r="CJ17" s="1203"/>
      <c r="CK17" s="1203"/>
      <c r="CL17" s="1203"/>
      <c r="CM17" s="1203"/>
      <c r="CN17" s="1203"/>
      <c r="CO17" s="1203"/>
      <c r="CP17" s="1203"/>
      <c r="CQ17" s="1203"/>
      <c r="CR17" s="1203"/>
      <c r="CS17" s="1203"/>
      <c r="CT17" s="1203"/>
      <c r="CU17" s="1203"/>
      <c r="CV17" s="1203"/>
      <c r="CW17" s="1203"/>
      <c r="CX17" s="1203"/>
      <c r="CY17" s="1203"/>
      <c r="CZ17" s="1203"/>
      <c r="DA17" s="1203"/>
      <c r="DB17" s="1203"/>
      <c r="DC17" s="1203"/>
      <c r="DD17" s="1203"/>
      <c r="DE17" s="1203"/>
    </row>
    <row r="18" spans="1:109" s="253" customFormat="1" ht="13" x14ac:dyDescent="0.2">
      <c r="A18" s="255"/>
      <c r="B18" s="1203"/>
      <c r="C18" s="1203"/>
      <c r="D18" s="1203"/>
      <c r="E18" s="1203"/>
      <c r="F18" s="1203"/>
      <c r="G18" s="1203"/>
      <c r="H18" s="1203"/>
      <c r="I18" s="1203"/>
      <c r="J18" s="1203"/>
      <c r="K18" s="1203"/>
      <c r="L18" s="1203"/>
      <c r="M18" s="1203"/>
      <c r="N18" s="1203"/>
      <c r="O18" s="1203"/>
      <c r="P18" s="1203"/>
      <c r="Q18" s="1203"/>
      <c r="R18" s="1203"/>
      <c r="S18" s="1203"/>
      <c r="T18" s="1203"/>
      <c r="U18" s="1203"/>
      <c r="V18" s="1203"/>
      <c r="W18" s="1203"/>
      <c r="X18" s="1203"/>
      <c r="Y18" s="1203"/>
      <c r="Z18" s="1203"/>
      <c r="AA18" s="1203"/>
      <c r="AB18" s="1203"/>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3"/>
      <c r="BU18" s="1203"/>
      <c r="BV18" s="1203"/>
      <c r="BW18" s="1203"/>
      <c r="BX18" s="1203"/>
      <c r="BY18" s="1203"/>
      <c r="BZ18" s="1203"/>
      <c r="CA18" s="1203"/>
      <c r="CB18" s="1203"/>
      <c r="CC18" s="1203"/>
      <c r="CD18" s="1203"/>
      <c r="CE18" s="1203"/>
      <c r="CF18" s="1203"/>
      <c r="CG18" s="1203"/>
      <c r="CH18" s="1203"/>
      <c r="CI18" s="1203"/>
      <c r="CJ18" s="1203"/>
      <c r="CK18" s="1203"/>
      <c r="CL18" s="1203"/>
      <c r="CM18" s="1203"/>
      <c r="CN18" s="1203"/>
      <c r="CO18" s="1203"/>
      <c r="CP18" s="1203"/>
      <c r="CQ18" s="1203"/>
      <c r="CR18" s="1203"/>
      <c r="CS18" s="1203"/>
      <c r="CT18" s="1203"/>
      <c r="CU18" s="1203"/>
      <c r="CV18" s="1203"/>
      <c r="CW18" s="1203"/>
      <c r="CX18" s="1203"/>
      <c r="CY18" s="1203"/>
      <c r="CZ18" s="1203"/>
      <c r="DA18" s="1203"/>
      <c r="DB18" s="1203"/>
      <c r="DC18" s="1203"/>
      <c r="DD18" s="1203"/>
      <c r="DE18" s="1203"/>
    </row>
    <row r="19" spans="1:109" ht="13" x14ac:dyDescent="0.2">
      <c r="DD19" s="255"/>
      <c r="DE19" s="255"/>
    </row>
    <row r="20" spans="1:109" ht="13" x14ac:dyDescent="0.2">
      <c r="DD20" s="255"/>
      <c r="DE20" s="255"/>
    </row>
    <row r="21" spans="1:109" ht="17.25" customHeight="1" x14ac:dyDescent="0.2">
      <c r="B21" s="1204"/>
      <c r="C21" s="257"/>
      <c r="D21" s="257"/>
      <c r="E21" s="257"/>
      <c r="F21" s="257"/>
      <c r="G21" s="257"/>
      <c r="H21" s="257"/>
      <c r="I21" s="257"/>
      <c r="J21" s="257"/>
      <c r="K21" s="257"/>
      <c r="L21" s="257"/>
      <c r="M21" s="257"/>
      <c r="N21" s="120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5"/>
      <c r="AU21" s="257"/>
      <c r="AV21" s="257"/>
      <c r="AW21" s="257"/>
      <c r="AX21" s="257"/>
      <c r="AY21" s="257"/>
      <c r="AZ21" s="257"/>
      <c r="BA21" s="257"/>
      <c r="BB21" s="257"/>
      <c r="BC21" s="257"/>
      <c r="BD21" s="257"/>
      <c r="BE21" s="257"/>
      <c r="BF21" s="1205"/>
      <c r="BG21" s="257"/>
      <c r="BH21" s="257"/>
      <c r="BI21" s="257"/>
      <c r="BJ21" s="257"/>
      <c r="BK21" s="257"/>
      <c r="BL21" s="257"/>
      <c r="BM21" s="257"/>
      <c r="BN21" s="257"/>
      <c r="BO21" s="257"/>
      <c r="BP21" s="257"/>
      <c r="BQ21" s="257"/>
      <c r="BR21" s="1205"/>
      <c r="BS21" s="257"/>
      <c r="BT21" s="257"/>
      <c r="BU21" s="257"/>
      <c r="BV21" s="257"/>
      <c r="BW21" s="257"/>
      <c r="BX21" s="257"/>
      <c r="BY21" s="257"/>
      <c r="BZ21" s="257"/>
      <c r="CA21" s="257"/>
      <c r="CB21" s="257"/>
      <c r="CC21" s="257"/>
      <c r="CD21" s="1205"/>
      <c r="CE21" s="257"/>
      <c r="CF21" s="257"/>
      <c r="CG21" s="257"/>
      <c r="CH21" s="257"/>
      <c r="CI21" s="257"/>
      <c r="CJ21" s="257"/>
      <c r="CK21" s="257"/>
      <c r="CL21" s="257"/>
      <c r="CM21" s="257"/>
      <c r="CN21" s="257"/>
      <c r="CO21" s="257"/>
      <c r="CP21" s="1205"/>
      <c r="CQ21" s="257"/>
      <c r="CR21" s="257"/>
      <c r="CS21" s="257"/>
      <c r="CT21" s="257"/>
      <c r="CU21" s="257"/>
      <c r="CV21" s="257"/>
      <c r="CW21" s="257"/>
      <c r="CX21" s="257"/>
      <c r="CY21" s="257"/>
      <c r="CZ21" s="257"/>
      <c r="DA21" s="257"/>
      <c r="DB21" s="120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6"/>
      <c r="DD40" s="120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7"/>
      <c r="I42" s="1208"/>
      <c r="J42" s="1208"/>
      <c r="K42" s="1208"/>
      <c r="AM42" s="1207"/>
      <c r="AN42" s="1207" t="s">
        <v>563</v>
      </c>
      <c r="AP42" s="1208"/>
      <c r="AQ42" s="1208"/>
      <c r="AR42" s="1208"/>
      <c r="AY42" s="1207"/>
      <c r="BA42" s="1208"/>
      <c r="BB42" s="1208"/>
      <c r="BC42" s="1208"/>
      <c r="BK42" s="1207"/>
      <c r="BM42" s="1208"/>
      <c r="BN42" s="1208"/>
      <c r="BO42" s="1208"/>
      <c r="BW42" s="1207"/>
      <c r="BY42" s="1208"/>
      <c r="BZ42" s="1208"/>
      <c r="CA42" s="1208"/>
      <c r="CI42" s="1207"/>
      <c r="CK42" s="1208"/>
      <c r="CL42" s="1208"/>
      <c r="CM42" s="1208"/>
      <c r="CU42" s="1207"/>
      <c r="CW42" s="1208"/>
      <c r="CX42" s="1208"/>
      <c r="CY42" s="1208"/>
    </row>
    <row r="43" spans="2:109" ht="13.5" customHeight="1" x14ac:dyDescent="0.2">
      <c r="B43" s="259"/>
      <c r="AN43" s="1209" t="s">
        <v>564</v>
      </c>
      <c r="AO43" s="1210"/>
      <c r="AP43" s="1210"/>
      <c r="AQ43" s="1210"/>
      <c r="AR43" s="1210"/>
      <c r="AS43" s="1210"/>
      <c r="AT43" s="1210"/>
      <c r="AU43" s="1210"/>
      <c r="AV43" s="1210"/>
      <c r="AW43" s="1210"/>
      <c r="AX43" s="1210"/>
      <c r="AY43" s="1210"/>
      <c r="AZ43" s="1210"/>
      <c r="BA43" s="1210"/>
      <c r="BB43" s="1210"/>
      <c r="BC43" s="1210"/>
      <c r="BD43" s="1210"/>
      <c r="BE43" s="1210"/>
      <c r="BF43" s="1210"/>
      <c r="BG43" s="1210"/>
      <c r="BH43" s="1210"/>
      <c r="BI43" s="1210"/>
      <c r="BJ43" s="1210"/>
      <c r="BK43" s="1210"/>
      <c r="BL43" s="1210"/>
      <c r="BM43" s="1210"/>
      <c r="BN43" s="1210"/>
      <c r="BO43" s="1210"/>
      <c r="BP43" s="1210"/>
      <c r="BQ43" s="1210"/>
      <c r="BR43" s="1210"/>
      <c r="BS43" s="1210"/>
      <c r="BT43" s="1210"/>
      <c r="BU43" s="1210"/>
      <c r="BV43" s="1210"/>
      <c r="BW43" s="1210"/>
      <c r="BX43" s="1210"/>
      <c r="BY43" s="1210"/>
      <c r="BZ43" s="1210"/>
      <c r="CA43" s="1210"/>
      <c r="CB43" s="1210"/>
      <c r="CC43" s="1210"/>
      <c r="CD43" s="1210"/>
      <c r="CE43" s="1210"/>
      <c r="CF43" s="1210"/>
      <c r="CG43" s="1210"/>
      <c r="CH43" s="1210"/>
      <c r="CI43" s="1210"/>
      <c r="CJ43" s="1210"/>
      <c r="CK43" s="1210"/>
      <c r="CL43" s="1210"/>
      <c r="CM43" s="1210"/>
      <c r="CN43" s="1210"/>
      <c r="CO43" s="1210"/>
      <c r="CP43" s="1210"/>
      <c r="CQ43" s="1210"/>
      <c r="CR43" s="1210"/>
      <c r="CS43" s="1210"/>
      <c r="CT43" s="1210"/>
      <c r="CU43" s="1210"/>
      <c r="CV43" s="1210"/>
      <c r="CW43" s="1210"/>
      <c r="CX43" s="1210"/>
      <c r="CY43" s="1210"/>
      <c r="CZ43" s="1210"/>
      <c r="DA43" s="1210"/>
      <c r="DB43" s="1210"/>
      <c r="DC43" s="1211"/>
    </row>
    <row r="44" spans="2:109" ht="13" x14ac:dyDescent="0.2">
      <c r="B44" s="259"/>
      <c r="AN44" s="1212"/>
      <c r="AO44" s="1213"/>
      <c r="AP44" s="1213"/>
      <c r="AQ44" s="1213"/>
      <c r="AR44" s="1213"/>
      <c r="AS44" s="1213"/>
      <c r="AT44" s="1213"/>
      <c r="AU44" s="1213"/>
      <c r="AV44" s="1213"/>
      <c r="AW44" s="1213"/>
      <c r="AX44" s="1213"/>
      <c r="AY44" s="1213"/>
      <c r="AZ44" s="1213"/>
      <c r="BA44" s="1213"/>
      <c r="BB44" s="1213"/>
      <c r="BC44" s="1213"/>
      <c r="BD44" s="1213"/>
      <c r="BE44" s="1213"/>
      <c r="BF44" s="1213"/>
      <c r="BG44" s="1213"/>
      <c r="BH44" s="1213"/>
      <c r="BI44" s="1213"/>
      <c r="BJ44" s="1213"/>
      <c r="BK44" s="1213"/>
      <c r="BL44" s="1213"/>
      <c r="BM44" s="1213"/>
      <c r="BN44" s="1213"/>
      <c r="BO44" s="1213"/>
      <c r="BP44" s="1213"/>
      <c r="BQ44" s="1213"/>
      <c r="BR44" s="1213"/>
      <c r="BS44" s="1213"/>
      <c r="BT44" s="1213"/>
      <c r="BU44" s="1213"/>
      <c r="BV44" s="1213"/>
      <c r="BW44" s="1213"/>
      <c r="BX44" s="1213"/>
      <c r="BY44" s="1213"/>
      <c r="BZ44" s="1213"/>
      <c r="CA44" s="1213"/>
      <c r="CB44" s="1213"/>
      <c r="CC44" s="1213"/>
      <c r="CD44" s="1213"/>
      <c r="CE44" s="1213"/>
      <c r="CF44" s="1213"/>
      <c r="CG44" s="1213"/>
      <c r="CH44" s="1213"/>
      <c r="CI44" s="1213"/>
      <c r="CJ44" s="1213"/>
      <c r="CK44" s="1213"/>
      <c r="CL44" s="1213"/>
      <c r="CM44" s="1213"/>
      <c r="CN44" s="1213"/>
      <c r="CO44" s="1213"/>
      <c r="CP44" s="1213"/>
      <c r="CQ44" s="1213"/>
      <c r="CR44" s="1213"/>
      <c r="CS44" s="1213"/>
      <c r="CT44" s="1213"/>
      <c r="CU44" s="1213"/>
      <c r="CV44" s="1213"/>
      <c r="CW44" s="1213"/>
      <c r="CX44" s="1213"/>
      <c r="CY44" s="1213"/>
      <c r="CZ44" s="1213"/>
      <c r="DA44" s="1213"/>
      <c r="DB44" s="1213"/>
      <c r="DC44" s="1214"/>
    </row>
    <row r="45" spans="2:109" ht="13" x14ac:dyDescent="0.2">
      <c r="B45" s="259"/>
      <c r="AN45" s="1212"/>
      <c r="AO45" s="1213"/>
      <c r="AP45" s="1213"/>
      <c r="AQ45" s="1213"/>
      <c r="AR45" s="1213"/>
      <c r="AS45" s="1213"/>
      <c r="AT45" s="1213"/>
      <c r="AU45" s="1213"/>
      <c r="AV45" s="1213"/>
      <c r="AW45" s="1213"/>
      <c r="AX45" s="1213"/>
      <c r="AY45" s="1213"/>
      <c r="AZ45" s="1213"/>
      <c r="BA45" s="1213"/>
      <c r="BB45" s="1213"/>
      <c r="BC45" s="1213"/>
      <c r="BD45" s="1213"/>
      <c r="BE45" s="1213"/>
      <c r="BF45" s="1213"/>
      <c r="BG45" s="1213"/>
      <c r="BH45" s="1213"/>
      <c r="BI45" s="1213"/>
      <c r="BJ45" s="1213"/>
      <c r="BK45" s="1213"/>
      <c r="BL45" s="1213"/>
      <c r="BM45" s="1213"/>
      <c r="BN45" s="1213"/>
      <c r="BO45" s="1213"/>
      <c r="BP45" s="1213"/>
      <c r="BQ45" s="1213"/>
      <c r="BR45" s="1213"/>
      <c r="BS45" s="1213"/>
      <c r="BT45" s="1213"/>
      <c r="BU45" s="1213"/>
      <c r="BV45" s="1213"/>
      <c r="BW45" s="1213"/>
      <c r="BX45" s="1213"/>
      <c r="BY45" s="1213"/>
      <c r="BZ45" s="1213"/>
      <c r="CA45" s="1213"/>
      <c r="CB45" s="1213"/>
      <c r="CC45" s="1213"/>
      <c r="CD45" s="1213"/>
      <c r="CE45" s="1213"/>
      <c r="CF45" s="1213"/>
      <c r="CG45" s="1213"/>
      <c r="CH45" s="1213"/>
      <c r="CI45" s="1213"/>
      <c r="CJ45" s="1213"/>
      <c r="CK45" s="1213"/>
      <c r="CL45" s="1213"/>
      <c r="CM45" s="1213"/>
      <c r="CN45" s="1213"/>
      <c r="CO45" s="1213"/>
      <c r="CP45" s="1213"/>
      <c r="CQ45" s="1213"/>
      <c r="CR45" s="1213"/>
      <c r="CS45" s="1213"/>
      <c r="CT45" s="1213"/>
      <c r="CU45" s="1213"/>
      <c r="CV45" s="1213"/>
      <c r="CW45" s="1213"/>
      <c r="CX45" s="1213"/>
      <c r="CY45" s="1213"/>
      <c r="CZ45" s="1213"/>
      <c r="DA45" s="1213"/>
      <c r="DB45" s="1213"/>
      <c r="DC45" s="1214"/>
    </row>
    <row r="46" spans="2:109" ht="13" x14ac:dyDescent="0.2">
      <c r="B46" s="259"/>
      <c r="AN46" s="1212"/>
      <c r="AO46" s="1213"/>
      <c r="AP46" s="1213"/>
      <c r="AQ46" s="1213"/>
      <c r="AR46" s="1213"/>
      <c r="AS46" s="1213"/>
      <c r="AT46" s="1213"/>
      <c r="AU46" s="1213"/>
      <c r="AV46" s="1213"/>
      <c r="AW46" s="1213"/>
      <c r="AX46" s="1213"/>
      <c r="AY46" s="1213"/>
      <c r="AZ46" s="1213"/>
      <c r="BA46" s="1213"/>
      <c r="BB46" s="1213"/>
      <c r="BC46" s="1213"/>
      <c r="BD46" s="1213"/>
      <c r="BE46" s="1213"/>
      <c r="BF46" s="1213"/>
      <c r="BG46" s="1213"/>
      <c r="BH46" s="1213"/>
      <c r="BI46" s="1213"/>
      <c r="BJ46" s="1213"/>
      <c r="BK46" s="1213"/>
      <c r="BL46" s="1213"/>
      <c r="BM46" s="1213"/>
      <c r="BN46" s="1213"/>
      <c r="BO46" s="1213"/>
      <c r="BP46" s="1213"/>
      <c r="BQ46" s="1213"/>
      <c r="BR46" s="1213"/>
      <c r="BS46" s="1213"/>
      <c r="BT46" s="1213"/>
      <c r="BU46" s="1213"/>
      <c r="BV46" s="1213"/>
      <c r="BW46" s="1213"/>
      <c r="BX46" s="1213"/>
      <c r="BY46" s="1213"/>
      <c r="BZ46" s="1213"/>
      <c r="CA46" s="1213"/>
      <c r="CB46" s="1213"/>
      <c r="CC46" s="1213"/>
      <c r="CD46" s="1213"/>
      <c r="CE46" s="1213"/>
      <c r="CF46" s="1213"/>
      <c r="CG46" s="1213"/>
      <c r="CH46" s="1213"/>
      <c r="CI46" s="1213"/>
      <c r="CJ46" s="1213"/>
      <c r="CK46" s="1213"/>
      <c r="CL46" s="1213"/>
      <c r="CM46" s="1213"/>
      <c r="CN46" s="1213"/>
      <c r="CO46" s="1213"/>
      <c r="CP46" s="1213"/>
      <c r="CQ46" s="1213"/>
      <c r="CR46" s="1213"/>
      <c r="CS46" s="1213"/>
      <c r="CT46" s="1213"/>
      <c r="CU46" s="1213"/>
      <c r="CV46" s="1213"/>
      <c r="CW46" s="1213"/>
      <c r="CX46" s="1213"/>
      <c r="CY46" s="1213"/>
      <c r="CZ46" s="1213"/>
      <c r="DA46" s="1213"/>
      <c r="DB46" s="1213"/>
      <c r="DC46" s="1214"/>
    </row>
    <row r="47" spans="2:109" ht="13" x14ac:dyDescent="0.2">
      <c r="B47" s="259"/>
      <c r="AN47" s="1215"/>
      <c r="AO47" s="1216"/>
      <c r="AP47" s="1216"/>
      <c r="AQ47" s="1216"/>
      <c r="AR47" s="1216"/>
      <c r="AS47" s="1216"/>
      <c r="AT47" s="1216"/>
      <c r="AU47" s="1216"/>
      <c r="AV47" s="1216"/>
      <c r="AW47" s="1216"/>
      <c r="AX47" s="1216"/>
      <c r="AY47" s="1216"/>
      <c r="AZ47" s="1216"/>
      <c r="BA47" s="1216"/>
      <c r="BB47" s="1216"/>
      <c r="BC47" s="1216"/>
      <c r="BD47" s="1216"/>
      <c r="BE47" s="1216"/>
      <c r="BF47" s="1216"/>
      <c r="BG47" s="1216"/>
      <c r="BH47" s="1216"/>
      <c r="BI47" s="1216"/>
      <c r="BJ47" s="1216"/>
      <c r="BK47" s="1216"/>
      <c r="BL47" s="1216"/>
      <c r="BM47" s="1216"/>
      <c r="BN47" s="1216"/>
      <c r="BO47" s="1216"/>
      <c r="BP47" s="1216"/>
      <c r="BQ47" s="1216"/>
      <c r="BR47" s="1216"/>
      <c r="BS47" s="1216"/>
      <c r="BT47" s="1216"/>
      <c r="BU47" s="1216"/>
      <c r="BV47" s="1216"/>
      <c r="BW47" s="1216"/>
      <c r="BX47" s="1216"/>
      <c r="BY47" s="1216"/>
      <c r="BZ47" s="1216"/>
      <c r="CA47" s="1216"/>
      <c r="CB47" s="1216"/>
      <c r="CC47" s="1216"/>
      <c r="CD47" s="1216"/>
      <c r="CE47" s="1216"/>
      <c r="CF47" s="1216"/>
      <c r="CG47" s="1216"/>
      <c r="CH47" s="1216"/>
      <c r="CI47" s="1216"/>
      <c r="CJ47" s="1216"/>
      <c r="CK47" s="1216"/>
      <c r="CL47" s="1216"/>
      <c r="CM47" s="1216"/>
      <c r="CN47" s="1216"/>
      <c r="CO47" s="1216"/>
      <c r="CP47" s="1216"/>
      <c r="CQ47" s="1216"/>
      <c r="CR47" s="1216"/>
      <c r="CS47" s="1216"/>
      <c r="CT47" s="1216"/>
      <c r="CU47" s="1216"/>
      <c r="CV47" s="1216"/>
      <c r="CW47" s="1216"/>
      <c r="CX47" s="1216"/>
      <c r="CY47" s="1216"/>
      <c r="CZ47" s="1216"/>
      <c r="DA47" s="1216"/>
      <c r="DB47" s="1216"/>
      <c r="DC47" s="1217"/>
    </row>
    <row r="48" spans="2:109" ht="13" x14ac:dyDescent="0.2">
      <c r="B48" s="259"/>
      <c r="H48" s="1218"/>
      <c r="I48" s="1218"/>
      <c r="J48" s="1218"/>
      <c r="AN48" s="1218"/>
      <c r="AO48" s="1218"/>
      <c r="AP48" s="1218"/>
      <c r="AZ48" s="1218"/>
      <c r="BA48" s="1218"/>
      <c r="BB48" s="1218"/>
      <c r="BL48" s="1218"/>
      <c r="BM48" s="1218"/>
      <c r="BN48" s="1218"/>
      <c r="BX48" s="1218"/>
      <c r="BY48" s="1218"/>
      <c r="BZ48" s="1218"/>
      <c r="CJ48" s="1218"/>
      <c r="CK48" s="1218"/>
      <c r="CL48" s="1218"/>
      <c r="CV48" s="1218"/>
      <c r="CW48" s="1218"/>
      <c r="CX48" s="1218"/>
    </row>
    <row r="49" spans="1:109" ht="13" x14ac:dyDescent="0.2">
      <c r="B49" s="259"/>
      <c r="AN49" s="255" t="s">
        <v>565</v>
      </c>
    </row>
    <row r="50" spans="1:109" ht="13" x14ac:dyDescent="0.2">
      <c r="B50" s="259"/>
      <c r="G50" s="1219"/>
      <c r="H50" s="1219"/>
      <c r="I50" s="1219"/>
      <c r="J50" s="1219"/>
      <c r="K50" s="1220"/>
      <c r="L50" s="1220"/>
      <c r="M50" s="1221"/>
      <c r="N50" s="12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523</v>
      </c>
      <c r="BQ50" s="1225"/>
      <c r="BR50" s="1225"/>
      <c r="BS50" s="1225"/>
      <c r="BT50" s="1225"/>
      <c r="BU50" s="1225"/>
      <c r="BV50" s="1225"/>
      <c r="BW50" s="1225"/>
      <c r="BX50" s="1225" t="s">
        <v>524</v>
      </c>
      <c r="BY50" s="1225"/>
      <c r="BZ50" s="1225"/>
      <c r="CA50" s="1225"/>
      <c r="CB50" s="1225"/>
      <c r="CC50" s="1225"/>
      <c r="CD50" s="1225"/>
      <c r="CE50" s="1225"/>
      <c r="CF50" s="1225" t="s">
        <v>525</v>
      </c>
      <c r="CG50" s="1225"/>
      <c r="CH50" s="1225"/>
      <c r="CI50" s="1225"/>
      <c r="CJ50" s="1225"/>
      <c r="CK50" s="1225"/>
      <c r="CL50" s="1225"/>
      <c r="CM50" s="1225"/>
      <c r="CN50" s="1225" t="s">
        <v>526</v>
      </c>
      <c r="CO50" s="1225"/>
      <c r="CP50" s="1225"/>
      <c r="CQ50" s="1225"/>
      <c r="CR50" s="1225"/>
      <c r="CS50" s="1225"/>
      <c r="CT50" s="1225"/>
      <c r="CU50" s="1225"/>
      <c r="CV50" s="1225" t="s">
        <v>527</v>
      </c>
      <c r="CW50" s="1225"/>
      <c r="CX50" s="1225"/>
      <c r="CY50" s="1225"/>
      <c r="CZ50" s="1225"/>
      <c r="DA50" s="1225"/>
      <c r="DB50" s="1225"/>
      <c r="DC50" s="1225"/>
    </row>
    <row r="51" spans="1:109" ht="13.5" customHeight="1" x14ac:dyDescent="0.2">
      <c r="B51" s="259"/>
      <c r="G51" s="1226"/>
      <c r="H51" s="1226"/>
      <c r="I51" s="1227"/>
      <c r="J51" s="1227"/>
      <c r="K51" s="1228"/>
      <c r="L51" s="1228"/>
      <c r="M51" s="1228"/>
      <c r="N51" s="1228"/>
      <c r="AM51" s="1218"/>
      <c r="AN51" s="1229" t="s">
        <v>566</v>
      </c>
      <c r="AO51" s="1229"/>
      <c r="AP51" s="1229"/>
      <c r="AQ51" s="1229"/>
      <c r="AR51" s="1229"/>
      <c r="AS51" s="1229"/>
      <c r="AT51" s="1229"/>
      <c r="AU51" s="1229"/>
      <c r="AV51" s="1229"/>
      <c r="AW51" s="1229"/>
      <c r="AX51" s="1229"/>
      <c r="AY51" s="1229"/>
      <c r="AZ51" s="1229"/>
      <c r="BA51" s="1229"/>
      <c r="BB51" s="1229" t="s">
        <v>567</v>
      </c>
      <c r="BC51" s="1229"/>
      <c r="BD51" s="1229"/>
      <c r="BE51" s="1229"/>
      <c r="BF51" s="1229"/>
      <c r="BG51" s="1229"/>
      <c r="BH51" s="1229"/>
      <c r="BI51" s="1229"/>
      <c r="BJ51" s="1229"/>
      <c r="BK51" s="1229"/>
      <c r="BL51" s="1229"/>
      <c r="BM51" s="1229"/>
      <c r="BN51" s="1229"/>
      <c r="BO51" s="1229"/>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26"/>
      <c r="H52" s="1226"/>
      <c r="I52" s="1227"/>
      <c r="J52" s="1227"/>
      <c r="K52" s="1228"/>
      <c r="L52" s="1228"/>
      <c r="M52" s="1228"/>
      <c r="N52" s="1228"/>
      <c r="AM52" s="1218"/>
      <c r="AN52" s="1229"/>
      <c r="AO52" s="1229"/>
      <c r="AP52" s="1229"/>
      <c r="AQ52" s="1229"/>
      <c r="AR52" s="1229"/>
      <c r="AS52" s="1229"/>
      <c r="AT52" s="1229"/>
      <c r="AU52" s="1229"/>
      <c r="AV52" s="1229"/>
      <c r="AW52" s="1229"/>
      <c r="AX52" s="1229"/>
      <c r="AY52" s="1229"/>
      <c r="AZ52" s="1229"/>
      <c r="BA52" s="1229"/>
      <c r="BB52" s="1229"/>
      <c r="BC52" s="1229"/>
      <c r="BD52" s="1229"/>
      <c r="BE52" s="1229"/>
      <c r="BF52" s="1229"/>
      <c r="BG52" s="1229"/>
      <c r="BH52" s="1229"/>
      <c r="BI52" s="1229"/>
      <c r="BJ52" s="1229"/>
      <c r="BK52" s="1229"/>
      <c r="BL52" s="1229"/>
      <c r="BM52" s="1229"/>
      <c r="BN52" s="1229"/>
      <c r="BO52" s="1229"/>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1208"/>
      <c r="B53" s="259"/>
      <c r="G53" s="1226"/>
      <c r="H53" s="1226"/>
      <c r="I53" s="1219"/>
      <c r="J53" s="1219"/>
      <c r="K53" s="1228"/>
      <c r="L53" s="1228"/>
      <c r="M53" s="1228"/>
      <c r="N53" s="1228"/>
      <c r="AM53" s="1218"/>
      <c r="AN53" s="1229"/>
      <c r="AO53" s="1229"/>
      <c r="AP53" s="1229"/>
      <c r="AQ53" s="1229"/>
      <c r="AR53" s="1229"/>
      <c r="AS53" s="1229"/>
      <c r="AT53" s="1229"/>
      <c r="AU53" s="1229"/>
      <c r="AV53" s="1229"/>
      <c r="AW53" s="1229"/>
      <c r="AX53" s="1229"/>
      <c r="AY53" s="1229"/>
      <c r="AZ53" s="1229"/>
      <c r="BA53" s="1229"/>
      <c r="BB53" s="1229" t="s">
        <v>568</v>
      </c>
      <c r="BC53" s="1229"/>
      <c r="BD53" s="1229"/>
      <c r="BE53" s="1229"/>
      <c r="BF53" s="1229"/>
      <c r="BG53" s="1229"/>
      <c r="BH53" s="1229"/>
      <c r="BI53" s="1229"/>
      <c r="BJ53" s="1229"/>
      <c r="BK53" s="1229"/>
      <c r="BL53" s="1229"/>
      <c r="BM53" s="1229"/>
      <c r="BN53" s="1229"/>
      <c r="BO53" s="1229"/>
      <c r="BP53" s="1230">
        <v>64.7</v>
      </c>
      <c r="BQ53" s="1230"/>
      <c r="BR53" s="1230"/>
      <c r="BS53" s="1230"/>
      <c r="BT53" s="1230"/>
      <c r="BU53" s="1230"/>
      <c r="BV53" s="1230"/>
      <c r="BW53" s="1230"/>
      <c r="BX53" s="1230">
        <v>62</v>
      </c>
      <c r="BY53" s="1230"/>
      <c r="BZ53" s="1230"/>
      <c r="CA53" s="1230"/>
      <c r="CB53" s="1230"/>
      <c r="CC53" s="1230"/>
      <c r="CD53" s="1230"/>
      <c r="CE53" s="1230"/>
      <c r="CF53" s="1230">
        <v>62.7</v>
      </c>
      <c r="CG53" s="1230"/>
      <c r="CH53" s="1230"/>
      <c r="CI53" s="1230"/>
      <c r="CJ53" s="1230"/>
      <c r="CK53" s="1230"/>
      <c r="CL53" s="1230"/>
      <c r="CM53" s="1230"/>
      <c r="CN53" s="1230">
        <v>62.6</v>
      </c>
      <c r="CO53" s="1230"/>
      <c r="CP53" s="1230"/>
      <c r="CQ53" s="1230"/>
      <c r="CR53" s="1230"/>
      <c r="CS53" s="1230"/>
      <c r="CT53" s="1230"/>
      <c r="CU53" s="1230"/>
      <c r="CV53" s="1230">
        <v>63.6</v>
      </c>
      <c r="CW53" s="1230"/>
      <c r="CX53" s="1230"/>
      <c r="CY53" s="1230"/>
      <c r="CZ53" s="1230"/>
      <c r="DA53" s="1230"/>
      <c r="DB53" s="1230"/>
      <c r="DC53" s="1230"/>
    </row>
    <row r="54" spans="1:109" ht="13" x14ac:dyDescent="0.2">
      <c r="A54" s="1208"/>
      <c r="B54" s="259"/>
      <c r="G54" s="1226"/>
      <c r="H54" s="1226"/>
      <c r="I54" s="1219"/>
      <c r="J54" s="1219"/>
      <c r="K54" s="1228"/>
      <c r="L54" s="1228"/>
      <c r="M54" s="1228"/>
      <c r="N54" s="1228"/>
      <c r="AM54" s="1218"/>
      <c r="AN54" s="1229"/>
      <c r="AO54" s="1229"/>
      <c r="AP54" s="1229"/>
      <c r="AQ54" s="1229"/>
      <c r="AR54" s="1229"/>
      <c r="AS54" s="1229"/>
      <c r="AT54" s="1229"/>
      <c r="AU54" s="1229"/>
      <c r="AV54" s="1229"/>
      <c r="AW54" s="1229"/>
      <c r="AX54" s="1229"/>
      <c r="AY54" s="1229"/>
      <c r="AZ54" s="1229"/>
      <c r="BA54" s="1229"/>
      <c r="BB54" s="1229"/>
      <c r="BC54" s="1229"/>
      <c r="BD54" s="1229"/>
      <c r="BE54" s="1229"/>
      <c r="BF54" s="1229"/>
      <c r="BG54" s="1229"/>
      <c r="BH54" s="1229"/>
      <c r="BI54" s="1229"/>
      <c r="BJ54" s="1229"/>
      <c r="BK54" s="1229"/>
      <c r="BL54" s="1229"/>
      <c r="BM54" s="1229"/>
      <c r="BN54" s="1229"/>
      <c r="BO54" s="1229"/>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1208"/>
      <c r="B55" s="259"/>
      <c r="G55" s="1219"/>
      <c r="H55" s="1219"/>
      <c r="I55" s="1219"/>
      <c r="J55" s="1219"/>
      <c r="K55" s="1228"/>
      <c r="L55" s="1228"/>
      <c r="M55" s="1228"/>
      <c r="N55" s="1228"/>
      <c r="AN55" s="1225" t="s">
        <v>569</v>
      </c>
      <c r="AO55" s="1225"/>
      <c r="AP55" s="1225"/>
      <c r="AQ55" s="1225"/>
      <c r="AR55" s="1225"/>
      <c r="AS55" s="1225"/>
      <c r="AT55" s="1225"/>
      <c r="AU55" s="1225"/>
      <c r="AV55" s="1225"/>
      <c r="AW55" s="1225"/>
      <c r="AX55" s="1225"/>
      <c r="AY55" s="1225"/>
      <c r="AZ55" s="1225"/>
      <c r="BA55" s="1225"/>
      <c r="BB55" s="1229" t="s">
        <v>567</v>
      </c>
      <c r="BC55" s="1229"/>
      <c r="BD55" s="1229"/>
      <c r="BE55" s="1229"/>
      <c r="BF55" s="1229"/>
      <c r="BG55" s="1229"/>
      <c r="BH55" s="1229"/>
      <c r="BI55" s="1229"/>
      <c r="BJ55" s="1229"/>
      <c r="BK55" s="1229"/>
      <c r="BL55" s="1229"/>
      <c r="BM55" s="1229"/>
      <c r="BN55" s="1229"/>
      <c r="BO55" s="1229"/>
      <c r="BP55" s="1230">
        <v>11.2</v>
      </c>
      <c r="BQ55" s="1230"/>
      <c r="BR55" s="1230"/>
      <c r="BS55" s="1230"/>
      <c r="BT55" s="1230"/>
      <c r="BU55" s="1230"/>
      <c r="BV55" s="1230"/>
      <c r="BW55" s="1230"/>
      <c r="BX55" s="1230">
        <v>7.1</v>
      </c>
      <c r="BY55" s="1230"/>
      <c r="BZ55" s="1230"/>
      <c r="CA55" s="1230"/>
      <c r="CB55" s="1230"/>
      <c r="CC55" s="1230"/>
      <c r="CD55" s="1230"/>
      <c r="CE55" s="1230"/>
      <c r="CF55" s="1230">
        <v>5</v>
      </c>
      <c r="CG55" s="1230"/>
      <c r="CH55" s="1230"/>
      <c r="CI55" s="1230"/>
      <c r="CJ55" s="1230"/>
      <c r="CK55" s="1230"/>
      <c r="CL55" s="1230"/>
      <c r="CM55" s="1230"/>
      <c r="CN55" s="1230">
        <v>0.1</v>
      </c>
      <c r="CO55" s="1230"/>
      <c r="CP55" s="1230"/>
      <c r="CQ55" s="1230"/>
      <c r="CR55" s="1230"/>
      <c r="CS55" s="1230"/>
      <c r="CT55" s="1230"/>
      <c r="CU55" s="1230"/>
      <c r="CV55" s="1230">
        <v>0</v>
      </c>
      <c r="CW55" s="1230"/>
      <c r="CX55" s="1230"/>
      <c r="CY55" s="1230"/>
      <c r="CZ55" s="1230"/>
      <c r="DA55" s="1230"/>
      <c r="DB55" s="1230"/>
      <c r="DC55" s="1230"/>
    </row>
    <row r="56" spans="1:109" ht="13" x14ac:dyDescent="0.2">
      <c r="A56" s="1208"/>
      <c r="B56" s="259"/>
      <c r="G56" s="1219"/>
      <c r="H56" s="1219"/>
      <c r="I56" s="1219"/>
      <c r="J56" s="1219"/>
      <c r="K56" s="1228"/>
      <c r="L56" s="1228"/>
      <c r="M56" s="1228"/>
      <c r="N56" s="1228"/>
      <c r="AN56" s="1225"/>
      <c r="AO56" s="1225"/>
      <c r="AP56" s="1225"/>
      <c r="AQ56" s="1225"/>
      <c r="AR56" s="1225"/>
      <c r="AS56" s="1225"/>
      <c r="AT56" s="1225"/>
      <c r="AU56" s="1225"/>
      <c r="AV56" s="1225"/>
      <c r="AW56" s="1225"/>
      <c r="AX56" s="1225"/>
      <c r="AY56" s="1225"/>
      <c r="AZ56" s="1225"/>
      <c r="BA56" s="1225"/>
      <c r="BB56" s="1229"/>
      <c r="BC56" s="1229"/>
      <c r="BD56" s="1229"/>
      <c r="BE56" s="1229"/>
      <c r="BF56" s="1229"/>
      <c r="BG56" s="1229"/>
      <c r="BH56" s="1229"/>
      <c r="BI56" s="1229"/>
      <c r="BJ56" s="1229"/>
      <c r="BK56" s="1229"/>
      <c r="BL56" s="1229"/>
      <c r="BM56" s="1229"/>
      <c r="BN56" s="1229"/>
      <c r="BO56" s="1229"/>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1208" customFormat="1" ht="13" x14ac:dyDescent="0.2">
      <c r="B57" s="1231"/>
      <c r="G57" s="1219"/>
      <c r="H57" s="1219"/>
      <c r="I57" s="1232"/>
      <c r="J57" s="1232"/>
      <c r="K57" s="1228"/>
      <c r="L57" s="1228"/>
      <c r="M57" s="1228"/>
      <c r="N57" s="1228"/>
      <c r="AM57" s="255"/>
      <c r="AN57" s="1225"/>
      <c r="AO57" s="1225"/>
      <c r="AP57" s="1225"/>
      <c r="AQ57" s="1225"/>
      <c r="AR57" s="1225"/>
      <c r="AS57" s="1225"/>
      <c r="AT57" s="1225"/>
      <c r="AU57" s="1225"/>
      <c r="AV57" s="1225"/>
      <c r="AW57" s="1225"/>
      <c r="AX57" s="1225"/>
      <c r="AY57" s="1225"/>
      <c r="AZ57" s="1225"/>
      <c r="BA57" s="1225"/>
      <c r="BB57" s="1229" t="s">
        <v>568</v>
      </c>
      <c r="BC57" s="1229"/>
      <c r="BD57" s="1229"/>
      <c r="BE57" s="1229"/>
      <c r="BF57" s="1229"/>
      <c r="BG57" s="1229"/>
      <c r="BH57" s="1229"/>
      <c r="BI57" s="1229"/>
      <c r="BJ57" s="1229"/>
      <c r="BK57" s="1229"/>
      <c r="BL57" s="1229"/>
      <c r="BM57" s="1229"/>
      <c r="BN57" s="1229"/>
      <c r="BO57" s="1229"/>
      <c r="BP57" s="1230">
        <v>60.2</v>
      </c>
      <c r="BQ57" s="1230"/>
      <c r="BR57" s="1230"/>
      <c r="BS57" s="1230"/>
      <c r="BT57" s="1230"/>
      <c r="BU57" s="1230"/>
      <c r="BV57" s="1230"/>
      <c r="BW57" s="1230"/>
      <c r="BX57" s="1230">
        <v>61</v>
      </c>
      <c r="BY57" s="1230"/>
      <c r="BZ57" s="1230"/>
      <c r="CA57" s="1230"/>
      <c r="CB57" s="1230"/>
      <c r="CC57" s="1230"/>
      <c r="CD57" s="1230"/>
      <c r="CE57" s="1230"/>
      <c r="CF57" s="1230">
        <v>62.1</v>
      </c>
      <c r="CG57" s="1230"/>
      <c r="CH57" s="1230"/>
      <c r="CI57" s="1230"/>
      <c r="CJ57" s="1230"/>
      <c r="CK57" s="1230"/>
      <c r="CL57" s="1230"/>
      <c r="CM57" s="1230"/>
      <c r="CN57" s="1230">
        <v>62.9</v>
      </c>
      <c r="CO57" s="1230"/>
      <c r="CP57" s="1230"/>
      <c r="CQ57" s="1230"/>
      <c r="CR57" s="1230"/>
      <c r="CS57" s="1230"/>
      <c r="CT57" s="1230"/>
      <c r="CU57" s="1230"/>
      <c r="CV57" s="1230">
        <v>64.2</v>
      </c>
      <c r="CW57" s="1230"/>
      <c r="CX57" s="1230"/>
      <c r="CY57" s="1230"/>
      <c r="CZ57" s="1230"/>
      <c r="DA57" s="1230"/>
      <c r="DB57" s="1230"/>
      <c r="DC57" s="1230"/>
      <c r="DD57" s="1233"/>
      <c r="DE57" s="1231"/>
    </row>
    <row r="58" spans="1:109" s="1208" customFormat="1" ht="13" x14ac:dyDescent="0.2">
      <c r="A58" s="255"/>
      <c r="B58" s="1231"/>
      <c r="G58" s="1219"/>
      <c r="H58" s="1219"/>
      <c r="I58" s="1232"/>
      <c r="J58" s="1232"/>
      <c r="K58" s="1228"/>
      <c r="L58" s="1228"/>
      <c r="M58" s="1228"/>
      <c r="N58" s="1228"/>
      <c r="AM58" s="255"/>
      <c r="AN58" s="1225"/>
      <c r="AO58" s="1225"/>
      <c r="AP58" s="1225"/>
      <c r="AQ58" s="1225"/>
      <c r="AR58" s="1225"/>
      <c r="AS58" s="1225"/>
      <c r="AT58" s="1225"/>
      <c r="AU58" s="1225"/>
      <c r="AV58" s="1225"/>
      <c r="AW58" s="1225"/>
      <c r="AX58" s="1225"/>
      <c r="AY58" s="1225"/>
      <c r="AZ58" s="1225"/>
      <c r="BA58" s="1225"/>
      <c r="BB58" s="1229"/>
      <c r="BC58" s="1229"/>
      <c r="BD58" s="1229"/>
      <c r="BE58" s="1229"/>
      <c r="BF58" s="1229"/>
      <c r="BG58" s="1229"/>
      <c r="BH58" s="1229"/>
      <c r="BI58" s="1229"/>
      <c r="BJ58" s="1229"/>
      <c r="BK58" s="1229"/>
      <c r="BL58" s="1229"/>
      <c r="BM58" s="1229"/>
      <c r="BN58" s="1229"/>
      <c r="BO58" s="1229"/>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1233"/>
      <c r="DE58" s="1231"/>
    </row>
    <row r="59" spans="1:109" s="1208" customFormat="1" ht="13" x14ac:dyDescent="0.2">
      <c r="A59" s="255"/>
      <c r="B59" s="1231"/>
      <c r="K59" s="1234"/>
      <c r="L59" s="1234"/>
      <c r="M59" s="1234"/>
      <c r="N59" s="1234"/>
      <c r="AQ59" s="1234"/>
      <c r="AR59" s="1234"/>
      <c r="AS59" s="1234"/>
      <c r="AT59" s="1234"/>
      <c r="BC59" s="1234"/>
      <c r="BD59" s="1234"/>
      <c r="BE59" s="1234"/>
      <c r="BF59" s="1234"/>
      <c r="BO59" s="1234"/>
      <c r="BP59" s="1234"/>
      <c r="BQ59" s="1234"/>
      <c r="BR59" s="1234"/>
      <c r="CA59" s="1234"/>
      <c r="CB59" s="1234"/>
      <c r="CC59" s="1234"/>
      <c r="CD59" s="1234"/>
      <c r="CM59" s="1234"/>
      <c r="CN59" s="1234"/>
      <c r="CO59" s="1234"/>
      <c r="CP59" s="1234"/>
      <c r="CY59" s="1234"/>
      <c r="CZ59" s="1234"/>
      <c r="DA59" s="1234"/>
      <c r="DB59" s="1234"/>
      <c r="DC59" s="1234"/>
      <c r="DD59" s="1233"/>
      <c r="DE59" s="1231"/>
    </row>
    <row r="60" spans="1:109" s="1208" customFormat="1" ht="13" x14ac:dyDescent="0.2">
      <c r="A60" s="255"/>
      <c r="B60" s="1231"/>
      <c r="K60" s="1234"/>
      <c r="L60" s="1234"/>
      <c r="M60" s="1234"/>
      <c r="N60" s="1234"/>
      <c r="AQ60" s="1234"/>
      <c r="AR60" s="1234"/>
      <c r="AS60" s="1234"/>
      <c r="AT60" s="1234"/>
      <c r="BC60" s="1234"/>
      <c r="BD60" s="1234"/>
      <c r="BE60" s="1234"/>
      <c r="BF60" s="1234"/>
      <c r="BO60" s="1234"/>
      <c r="BP60" s="1234"/>
      <c r="BQ60" s="1234"/>
      <c r="BR60" s="1234"/>
      <c r="CA60" s="1234"/>
      <c r="CB60" s="1234"/>
      <c r="CC60" s="1234"/>
      <c r="CD60" s="1234"/>
      <c r="CM60" s="1234"/>
      <c r="CN60" s="1234"/>
      <c r="CO60" s="1234"/>
      <c r="CP60" s="1234"/>
      <c r="CY60" s="1234"/>
      <c r="CZ60" s="1234"/>
      <c r="DA60" s="1234"/>
      <c r="DB60" s="1234"/>
      <c r="DC60" s="1234"/>
      <c r="DD60" s="1233"/>
      <c r="DE60" s="1231"/>
    </row>
    <row r="61" spans="1:109" s="1208" customFormat="1" ht="13" x14ac:dyDescent="0.2">
      <c r="A61" s="255"/>
      <c r="B61" s="1235"/>
      <c r="C61" s="1236"/>
      <c r="D61" s="1236"/>
      <c r="E61" s="1236"/>
      <c r="F61" s="1236"/>
      <c r="G61" s="1236"/>
      <c r="H61" s="1236"/>
      <c r="I61" s="1236"/>
      <c r="J61" s="1236"/>
      <c r="K61" s="1236"/>
      <c r="L61" s="1236"/>
      <c r="M61" s="1237"/>
      <c r="N61" s="1237"/>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7"/>
      <c r="AT61" s="1237"/>
      <c r="AU61" s="1236"/>
      <c r="AV61" s="1236"/>
      <c r="AW61" s="1236"/>
      <c r="AX61" s="1236"/>
      <c r="AY61" s="1236"/>
      <c r="AZ61" s="1236"/>
      <c r="BA61" s="1236"/>
      <c r="BB61" s="1236"/>
      <c r="BC61" s="1236"/>
      <c r="BD61" s="1236"/>
      <c r="BE61" s="1237"/>
      <c r="BF61" s="1237"/>
      <c r="BG61" s="1236"/>
      <c r="BH61" s="1236"/>
      <c r="BI61" s="1236"/>
      <c r="BJ61" s="1236"/>
      <c r="BK61" s="1236"/>
      <c r="BL61" s="1236"/>
      <c r="BM61" s="1236"/>
      <c r="BN61" s="1236"/>
      <c r="BO61" s="1236"/>
      <c r="BP61" s="1236"/>
      <c r="BQ61" s="1237"/>
      <c r="BR61" s="1237"/>
      <c r="BS61" s="1236"/>
      <c r="BT61" s="1236"/>
      <c r="BU61" s="1236"/>
      <c r="BV61" s="1236"/>
      <c r="BW61" s="1236"/>
      <c r="BX61" s="1236"/>
      <c r="BY61" s="1236"/>
      <c r="BZ61" s="1236"/>
      <c r="CA61" s="1236"/>
      <c r="CB61" s="1236"/>
      <c r="CC61" s="1237"/>
      <c r="CD61" s="1237"/>
      <c r="CE61" s="1236"/>
      <c r="CF61" s="1236"/>
      <c r="CG61" s="1236"/>
      <c r="CH61" s="1236"/>
      <c r="CI61" s="1236"/>
      <c r="CJ61" s="1236"/>
      <c r="CK61" s="1236"/>
      <c r="CL61" s="1236"/>
      <c r="CM61" s="1236"/>
      <c r="CN61" s="1236"/>
      <c r="CO61" s="1237"/>
      <c r="CP61" s="1237"/>
      <c r="CQ61" s="1236"/>
      <c r="CR61" s="1236"/>
      <c r="CS61" s="1236"/>
      <c r="CT61" s="1236"/>
      <c r="CU61" s="1236"/>
      <c r="CV61" s="1236"/>
      <c r="CW61" s="1236"/>
      <c r="CX61" s="1236"/>
      <c r="CY61" s="1236"/>
      <c r="CZ61" s="1236"/>
      <c r="DA61" s="1237"/>
      <c r="DB61" s="1237"/>
      <c r="DC61" s="1237"/>
      <c r="DD61" s="1238"/>
      <c r="DE61" s="1231"/>
    </row>
    <row r="62" spans="1:109" ht="13" x14ac:dyDescent="0.2">
      <c r="B62" s="1206"/>
      <c r="C62" s="1206"/>
      <c r="D62" s="1206"/>
      <c r="E62" s="1206"/>
      <c r="F62" s="1206"/>
      <c r="G62" s="1206"/>
      <c r="H62" s="1206"/>
      <c r="I62" s="1206"/>
      <c r="J62" s="1206"/>
      <c r="K62" s="1206"/>
      <c r="L62" s="1206"/>
      <c r="M62" s="1206"/>
      <c r="N62" s="1206"/>
      <c r="O62" s="1206"/>
      <c r="P62" s="1206"/>
      <c r="Q62" s="1206"/>
      <c r="R62" s="1206"/>
      <c r="S62" s="1206"/>
      <c r="T62" s="1206"/>
      <c r="U62" s="1206"/>
      <c r="V62" s="1206"/>
      <c r="W62" s="1206"/>
      <c r="X62" s="1206"/>
      <c r="Y62" s="1206"/>
      <c r="Z62" s="1206"/>
      <c r="AA62" s="1206"/>
      <c r="AB62" s="1206"/>
      <c r="AC62" s="1206"/>
      <c r="AD62" s="1206"/>
      <c r="AE62" s="1206"/>
      <c r="AF62" s="1206"/>
      <c r="AG62" s="1206"/>
      <c r="AH62" s="1206"/>
      <c r="AI62" s="1206"/>
      <c r="AJ62" s="1206"/>
      <c r="AK62" s="1206"/>
      <c r="AL62" s="1206"/>
      <c r="AM62" s="1206"/>
      <c r="AN62" s="1206"/>
      <c r="AO62" s="1206"/>
      <c r="AP62" s="1206"/>
      <c r="AQ62" s="1206"/>
      <c r="AR62" s="1206"/>
      <c r="AS62" s="1206"/>
      <c r="AT62" s="1206"/>
      <c r="AU62" s="1206"/>
      <c r="AV62" s="1206"/>
      <c r="AW62" s="1206"/>
      <c r="AX62" s="1206"/>
      <c r="AY62" s="1206"/>
      <c r="AZ62" s="1206"/>
      <c r="BA62" s="1206"/>
      <c r="BB62" s="1206"/>
      <c r="BC62" s="1206"/>
      <c r="BD62" s="1206"/>
      <c r="BE62" s="1206"/>
      <c r="BF62" s="1206"/>
      <c r="BG62" s="1206"/>
      <c r="BH62" s="1206"/>
      <c r="BI62" s="1206"/>
      <c r="BJ62" s="1206"/>
      <c r="BK62" s="1206"/>
      <c r="BL62" s="1206"/>
      <c r="BM62" s="1206"/>
      <c r="BN62" s="1206"/>
      <c r="BO62" s="1206"/>
      <c r="BP62" s="1206"/>
      <c r="BQ62" s="1206"/>
      <c r="BR62" s="1206"/>
      <c r="BS62" s="1206"/>
      <c r="BT62" s="1206"/>
      <c r="BU62" s="1206"/>
      <c r="BV62" s="1206"/>
      <c r="BW62" s="1206"/>
      <c r="BX62" s="1206"/>
      <c r="BY62" s="1206"/>
      <c r="BZ62" s="1206"/>
      <c r="CA62" s="1206"/>
      <c r="CB62" s="1206"/>
      <c r="CC62" s="1206"/>
      <c r="CD62" s="1206"/>
      <c r="CE62" s="1206"/>
      <c r="CF62" s="1206"/>
      <c r="CG62" s="1206"/>
      <c r="CH62" s="1206"/>
      <c r="CI62" s="1206"/>
      <c r="CJ62" s="1206"/>
      <c r="CK62" s="1206"/>
      <c r="CL62" s="1206"/>
      <c r="CM62" s="1206"/>
      <c r="CN62" s="1206"/>
      <c r="CO62" s="1206"/>
      <c r="CP62" s="1206"/>
      <c r="CQ62" s="1206"/>
      <c r="CR62" s="1206"/>
      <c r="CS62" s="1206"/>
      <c r="CT62" s="1206"/>
      <c r="CU62" s="1206"/>
      <c r="CV62" s="1206"/>
      <c r="CW62" s="1206"/>
      <c r="CX62" s="1206"/>
      <c r="CY62" s="1206"/>
      <c r="CZ62" s="1206"/>
      <c r="DA62" s="1206"/>
      <c r="DB62" s="1206"/>
      <c r="DC62" s="1206"/>
      <c r="DD62" s="1206"/>
      <c r="DE62" s="255"/>
    </row>
    <row r="63" spans="1:109" ht="16.5" x14ac:dyDescent="0.2">
      <c r="B63" s="312" t="s">
        <v>570</v>
      </c>
    </row>
    <row r="64" spans="1:109" ht="13" x14ac:dyDescent="0.2">
      <c r="B64" s="259"/>
      <c r="G64" s="1207"/>
      <c r="I64" s="1239"/>
      <c r="J64" s="1239"/>
      <c r="K64" s="1239"/>
      <c r="L64" s="1239"/>
      <c r="M64" s="1239"/>
      <c r="N64" s="1240"/>
      <c r="AM64" s="1207"/>
      <c r="AN64" s="1207" t="s">
        <v>563</v>
      </c>
      <c r="AP64" s="1208"/>
      <c r="AQ64" s="1208"/>
      <c r="AR64" s="1208"/>
      <c r="AY64" s="1207"/>
      <c r="BA64" s="1208"/>
      <c r="BB64" s="1208"/>
      <c r="BC64" s="1208"/>
      <c r="BK64" s="1207"/>
      <c r="BM64" s="1208"/>
      <c r="BN64" s="1208"/>
      <c r="BO64" s="1208"/>
      <c r="BW64" s="1207"/>
      <c r="BY64" s="1208"/>
      <c r="BZ64" s="1208"/>
      <c r="CA64" s="1208"/>
      <c r="CI64" s="1207"/>
      <c r="CK64" s="1208"/>
      <c r="CL64" s="1208"/>
      <c r="CM64" s="1208"/>
      <c r="CU64" s="1207"/>
      <c r="CW64" s="1208"/>
      <c r="CX64" s="1208"/>
      <c r="CY64" s="1208"/>
    </row>
    <row r="65" spans="2:107" ht="13" x14ac:dyDescent="0.2">
      <c r="B65" s="259"/>
      <c r="AN65" s="1209" t="s">
        <v>571</v>
      </c>
      <c r="AO65" s="1210"/>
      <c r="AP65" s="1210"/>
      <c r="AQ65" s="1210"/>
      <c r="AR65" s="1210"/>
      <c r="AS65" s="1210"/>
      <c r="AT65" s="1210"/>
      <c r="AU65" s="1210"/>
      <c r="AV65" s="1210"/>
      <c r="AW65" s="1210"/>
      <c r="AX65" s="1210"/>
      <c r="AY65" s="1210"/>
      <c r="AZ65" s="1210"/>
      <c r="BA65" s="1210"/>
      <c r="BB65" s="1210"/>
      <c r="BC65" s="1210"/>
      <c r="BD65" s="1210"/>
      <c r="BE65" s="1210"/>
      <c r="BF65" s="1210"/>
      <c r="BG65" s="1210"/>
      <c r="BH65" s="1210"/>
      <c r="BI65" s="1210"/>
      <c r="BJ65" s="1210"/>
      <c r="BK65" s="1210"/>
      <c r="BL65" s="1210"/>
      <c r="BM65" s="1210"/>
      <c r="BN65" s="1210"/>
      <c r="BO65" s="1210"/>
      <c r="BP65" s="1210"/>
      <c r="BQ65" s="1210"/>
      <c r="BR65" s="1210"/>
      <c r="BS65" s="1210"/>
      <c r="BT65" s="1210"/>
      <c r="BU65" s="1210"/>
      <c r="BV65" s="1210"/>
      <c r="BW65" s="1210"/>
      <c r="BX65" s="1210"/>
      <c r="BY65" s="1210"/>
      <c r="BZ65" s="1210"/>
      <c r="CA65" s="1210"/>
      <c r="CB65" s="1210"/>
      <c r="CC65" s="1210"/>
      <c r="CD65" s="1210"/>
      <c r="CE65" s="1210"/>
      <c r="CF65" s="1210"/>
      <c r="CG65" s="1210"/>
      <c r="CH65" s="1210"/>
      <c r="CI65" s="1210"/>
      <c r="CJ65" s="1210"/>
      <c r="CK65" s="1210"/>
      <c r="CL65" s="1210"/>
      <c r="CM65" s="1210"/>
      <c r="CN65" s="1210"/>
      <c r="CO65" s="1210"/>
      <c r="CP65" s="1210"/>
      <c r="CQ65" s="1210"/>
      <c r="CR65" s="1210"/>
      <c r="CS65" s="1210"/>
      <c r="CT65" s="1210"/>
      <c r="CU65" s="1210"/>
      <c r="CV65" s="1210"/>
      <c r="CW65" s="1210"/>
      <c r="CX65" s="1210"/>
      <c r="CY65" s="1210"/>
      <c r="CZ65" s="1210"/>
      <c r="DA65" s="1210"/>
      <c r="DB65" s="1210"/>
      <c r="DC65" s="1211"/>
    </row>
    <row r="66" spans="2:107" ht="13" x14ac:dyDescent="0.2">
      <c r="B66" s="259"/>
      <c r="AN66" s="1212"/>
      <c r="AO66" s="1213"/>
      <c r="AP66" s="1213"/>
      <c r="AQ66" s="1213"/>
      <c r="AR66" s="1213"/>
      <c r="AS66" s="1213"/>
      <c r="AT66" s="1213"/>
      <c r="AU66" s="1213"/>
      <c r="AV66" s="1213"/>
      <c r="AW66" s="1213"/>
      <c r="AX66" s="1213"/>
      <c r="AY66" s="1213"/>
      <c r="AZ66" s="1213"/>
      <c r="BA66" s="1213"/>
      <c r="BB66" s="1213"/>
      <c r="BC66" s="1213"/>
      <c r="BD66" s="1213"/>
      <c r="BE66" s="1213"/>
      <c r="BF66" s="1213"/>
      <c r="BG66" s="1213"/>
      <c r="BH66" s="1213"/>
      <c r="BI66" s="1213"/>
      <c r="BJ66" s="1213"/>
      <c r="BK66" s="1213"/>
      <c r="BL66" s="1213"/>
      <c r="BM66" s="1213"/>
      <c r="BN66" s="1213"/>
      <c r="BO66" s="1213"/>
      <c r="BP66" s="1213"/>
      <c r="BQ66" s="1213"/>
      <c r="BR66" s="1213"/>
      <c r="BS66" s="1213"/>
      <c r="BT66" s="1213"/>
      <c r="BU66" s="1213"/>
      <c r="BV66" s="1213"/>
      <c r="BW66" s="1213"/>
      <c r="BX66" s="1213"/>
      <c r="BY66" s="1213"/>
      <c r="BZ66" s="1213"/>
      <c r="CA66" s="1213"/>
      <c r="CB66" s="1213"/>
      <c r="CC66" s="1213"/>
      <c r="CD66" s="1213"/>
      <c r="CE66" s="1213"/>
      <c r="CF66" s="1213"/>
      <c r="CG66" s="1213"/>
      <c r="CH66" s="1213"/>
      <c r="CI66" s="1213"/>
      <c r="CJ66" s="1213"/>
      <c r="CK66" s="1213"/>
      <c r="CL66" s="1213"/>
      <c r="CM66" s="1213"/>
      <c r="CN66" s="1213"/>
      <c r="CO66" s="1213"/>
      <c r="CP66" s="1213"/>
      <c r="CQ66" s="1213"/>
      <c r="CR66" s="1213"/>
      <c r="CS66" s="1213"/>
      <c r="CT66" s="1213"/>
      <c r="CU66" s="1213"/>
      <c r="CV66" s="1213"/>
      <c r="CW66" s="1213"/>
      <c r="CX66" s="1213"/>
      <c r="CY66" s="1213"/>
      <c r="CZ66" s="1213"/>
      <c r="DA66" s="1213"/>
      <c r="DB66" s="1213"/>
      <c r="DC66" s="1214"/>
    </row>
    <row r="67" spans="2:107" ht="13" x14ac:dyDescent="0.2">
      <c r="B67" s="259"/>
      <c r="AN67" s="1212"/>
      <c r="AO67" s="1213"/>
      <c r="AP67" s="1213"/>
      <c r="AQ67" s="1213"/>
      <c r="AR67" s="1213"/>
      <c r="AS67" s="1213"/>
      <c r="AT67" s="1213"/>
      <c r="AU67" s="1213"/>
      <c r="AV67" s="1213"/>
      <c r="AW67" s="1213"/>
      <c r="AX67" s="1213"/>
      <c r="AY67" s="1213"/>
      <c r="AZ67" s="1213"/>
      <c r="BA67" s="1213"/>
      <c r="BB67" s="1213"/>
      <c r="BC67" s="1213"/>
      <c r="BD67" s="1213"/>
      <c r="BE67" s="1213"/>
      <c r="BF67" s="1213"/>
      <c r="BG67" s="1213"/>
      <c r="BH67" s="1213"/>
      <c r="BI67" s="1213"/>
      <c r="BJ67" s="1213"/>
      <c r="BK67" s="1213"/>
      <c r="BL67" s="1213"/>
      <c r="BM67" s="1213"/>
      <c r="BN67" s="1213"/>
      <c r="BO67" s="1213"/>
      <c r="BP67" s="1213"/>
      <c r="BQ67" s="1213"/>
      <c r="BR67" s="1213"/>
      <c r="BS67" s="1213"/>
      <c r="BT67" s="1213"/>
      <c r="BU67" s="1213"/>
      <c r="BV67" s="1213"/>
      <c r="BW67" s="1213"/>
      <c r="BX67" s="1213"/>
      <c r="BY67" s="1213"/>
      <c r="BZ67" s="1213"/>
      <c r="CA67" s="1213"/>
      <c r="CB67" s="1213"/>
      <c r="CC67" s="1213"/>
      <c r="CD67" s="1213"/>
      <c r="CE67" s="1213"/>
      <c r="CF67" s="1213"/>
      <c r="CG67" s="1213"/>
      <c r="CH67" s="1213"/>
      <c r="CI67" s="1213"/>
      <c r="CJ67" s="1213"/>
      <c r="CK67" s="1213"/>
      <c r="CL67" s="1213"/>
      <c r="CM67" s="1213"/>
      <c r="CN67" s="1213"/>
      <c r="CO67" s="1213"/>
      <c r="CP67" s="1213"/>
      <c r="CQ67" s="1213"/>
      <c r="CR67" s="1213"/>
      <c r="CS67" s="1213"/>
      <c r="CT67" s="1213"/>
      <c r="CU67" s="1213"/>
      <c r="CV67" s="1213"/>
      <c r="CW67" s="1213"/>
      <c r="CX67" s="1213"/>
      <c r="CY67" s="1213"/>
      <c r="CZ67" s="1213"/>
      <c r="DA67" s="1213"/>
      <c r="DB67" s="1213"/>
      <c r="DC67" s="1214"/>
    </row>
    <row r="68" spans="2:107" ht="13" x14ac:dyDescent="0.2">
      <c r="B68" s="259"/>
      <c r="AN68" s="1212"/>
      <c r="AO68" s="1213"/>
      <c r="AP68" s="1213"/>
      <c r="AQ68" s="1213"/>
      <c r="AR68" s="1213"/>
      <c r="AS68" s="1213"/>
      <c r="AT68" s="1213"/>
      <c r="AU68" s="1213"/>
      <c r="AV68" s="1213"/>
      <c r="AW68" s="1213"/>
      <c r="AX68" s="1213"/>
      <c r="AY68" s="1213"/>
      <c r="AZ68" s="1213"/>
      <c r="BA68" s="1213"/>
      <c r="BB68" s="1213"/>
      <c r="BC68" s="1213"/>
      <c r="BD68" s="1213"/>
      <c r="BE68" s="1213"/>
      <c r="BF68" s="1213"/>
      <c r="BG68" s="1213"/>
      <c r="BH68" s="1213"/>
      <c r="BI68" s="1213"/>
      <c r="BJ68" s="1213"/>
      <c r="BK68" s="1213"/>
      <c r="BL68" s="1213"/>
      <c r="BM68" s="1213"/>
      <c r="BN68" s="1213"/>
      <c r="BO68" s="1213"/>
      <c r="BP68" s="1213"/>
      <c r="BQ68" s="1213"/>
      <c r="BR68" s="1213"/>
      <c r="BS68" s="1213"/>
      <c r="BT68" s="1213"/>
      <c r="BU68" s="1213"/>
      <c r="BV68" s="1213"/>
      <c r="BW68" s="1213"/>
      <c r="BX68" s="1213"/>
      <c r="BY68" s="1213"/>
      <c r="BZ68" s="1213"/>
      <c r="CA68" s="1213"/>
      <c r="CB68" s="1213"/>
      <c r="CC68" s="1213"/>
      <c r="CD68" s="1213"/>
      <c r="CE68" s="1213"/>
      <c r="CF68" s="1213"/>
      <c r="CG68" s="1213"/>
      <c r="CH68" s="1213"/>
      <c r="CI68" s="1213"/>
      <c r="CJ68" s="1213"/>
      <c r="CK68" s="1213"/>
      <c r="CL68" s="1213"/>
      <c r="CM68" s="1213"/>
      <c r="CN68" s="1213"/>
      <c r="CO68" s="1213"/>
      <c r="CP68" s="1213"/>
      <c r="CQ68" s="1213"/>
      <c r="CR68" s="1213"/>
      <c r="CS68" s="1213"/>
      <c r="CT68" s="1213"/>
      <c r="CU68" s="1213"/>
      <c r="CV68" s="1213"/>
      <c r="CW68" s="1213"/>
      <c r="CX68" s="1213"/>
      <c r="CY68" s="1213"/>
      <c r="CZ68" s="1213"/>
      <c r="DA68" s="1213"/>
      <c r="DB68" s="1213"/>
      <c r="DC68" s="1214"/>
    </row>
    <row r="69" spans="2:107" ht="13" x14ac:dyDescent="0.2">
      <c r="B69" s="259"/>
      <c r="AN69" s="1215"/>
      <c r="AO69" s="1216"/>
      <c r="AP69" s="1216"/>
      <c r="AQ69" s="1216"/>
      <c r="AR69" s="1216"/>
      <c r="AS69" s="1216"/>
      <c r="AT69" s="1216"/>
      <c r="AU69" s="1216"/>
      <c r="AV69" s="1216"/>
      <c r="AW69" s="1216"/>
      <c r="AX69" s="1216"/>
      <c r="AY69" s="1216"/>
      <c r="AZ69" s="1216"/>
      <c r="BA69" s="1216"/>
      <c r="BB69" s="1216"/>
      <c r="BC69" s="1216"/>
      <c r="BD69" s="1216"/>
      <c r="BE69" s="1216"/>
      <c r="BF69" s="1216"/>
      <c r="BG69" s="1216"/>
      <c r="BH69" s="1216"/>
      <c r="BI69" s="1216"/>
      <c r="BJ69" s="1216"/>
      <c r="BK69" s="1216"/>
      <c r="BL69" s="1216"/>
      <c r="BM69" s="1216"/>
      <c r="BN69" s="1216"/>
      <c r="BO69" s="1216"/>
      <c r="BP69" s="1216"/>
      <c r="BQ69" s="1216"/>
      <c r="BR69" s="1216"/>
      <c r="BS69" s="1216"/>
      <c r="BT69" s="1216"/>
      <c r="BU69" s="1216"/>
      <c r="BV69" s="1216"/>
      <c r="BW69" s="1216"/>
      <c r="BX69" s="1216"/>
      <c r="BY69" s="1216"/>
      <c r="BZ69" s="1216"/>
      <c r="CA69" s="1216"/>
      <c r="CB69" s="1216"/>
      <c r="CC69" s="1216"/>
      <c r="CD69" s="1216"/>
      <c r="CE69" s="1216"/>
      <c r="CF69" s="1216"/>
      <c r="CG69" s="1216"/>
      <c r="CH69" s="1216"/>
      <c r="CI69" s="1216"/>
      <c r="CJ69" s="1216"/>
      <c r="CK69" s="1216"/>
      <c r="CL69" s="1216"/>
      <c r="CM69" s="1216"/>
      <c r="CN69" s="1216"/>
      <c r="CO69" s="1216"/>
      <c r="CP69" s="1216"/>
      <c r="CQ69" s="1216"/>
      <c r="CR69" s="1216"/>
      <c r="CS69" s="1216"/>
      <c r="CT69" s="1216"/>
      <c r="CU69" s="1216"/>
      <c r="CV69" s="1216"/>
      <c r="CW69" s="1216"/>
      <c r="CX69" s="1216"/>
      <c r="CY69" s="1216"/>
      <c r="CZ69" s="1216"/>
      <c r="DA69" s="1216"/>
      <c r="DB69" s="1216"/>
      <c r="DC69" s="1217"/>
    </row>
    <row r="70" spans="2:107" ht="13" x14ac:dyDescent="0.2">
      <c r="B70" s="259"/>
      <c r="H70" s="1241"/>
      <c r="I70" s="1241"/>
      <c r="J70" s="1242"/>
      <c r="K70" s="1242"/>
      <c r="L70" s="1243"/>
      <c r="M70" s="1242"/>
      <c r="N70" s="1243"/>
      <c r="AN70" s="1218"/>
      <c r="AO70" s="1218"/>
      <c r="AP70" s="1218"/>
      <c r="AZ70" s="1218"/>
      <c r="BA70" s="1218"/>
      <c r="BB70" s="1218"/>
      <c r="BL70" s="1218"/>
      <c r="BM70" s="1218"/>
      <c r="BN70" s="1218"/>
      <c r="BX70" s="1218"/>
      <c r="BY70" s="1218"/>
      <c r="BZ70" s="1218"/>
      <c r="CJ70" s="1218"/>
      <c r="CK70" s="1218"/>
      <c r="CL70" s="1218"/>
      <c r="CV70" s="1218"/>
      <c r="CW70" s="1218"/>
      <c r="CX70" s="1218"/>
    </row>
    <row r="71" spans="2:107" ht="13" x14ac:dyDescent="0.2">
      <c r="B71" s="259"/>
      <c r="G71" s="1244"/>
      <c r="I71" s="1245"/>
      <c r="J71" s="1242"/>
      <c r="K71" s="1242"/>
      <c r="L71" s="1243"/>
      <c r="M71" s="1242"/>
      <c r="N71" s="1243"/>
      <c r="AM71" s="1244"/>
      <c r="AN71" s="255" t="s">
        <v>565</v>
      </c>
    </row>
    <row r="72" spans="2:107" ht="13" x14ac:dyDescent="0.2">
      <c r="B72" s="259"/>
      <c r="G72" s="1219"/>
      <c r="H72" s="1219"/>
      <c r="I72" s="1219"/>
      <c r="J72" s="1219"/>
      <c r="K72" s="1220"/>
      <c r="L72" s="1220"/>
      <c r="M72" s="1221"/>
      <c r="N72" s="12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523</v>
      </c>
      <c r="BQ72" s="1225"/>
      <c r="BR72" s="1225"/>
      <c r="BS72" s="1225"/>
      <c r="BT72" s="1225"/>
      <c r="BU72" s="1225"/>
      <c r="BV72" s="1225"/>
      <c r="BW72" s="1225"/>
      <c r="BX72" s="1225" t="s">
        <v>524</v>
      </c>
      <c r="BY72" s="1225"/>
      <c r="BZ72" s="1225"/>
      <c r="CA72" s="1225"/>
      <c r="CB72" s="1225"/>
      <c r="CC72" s="1225"/>
      <c r="CD72" s="1225"/>
      <c r="CE72" s="1225"/>
      <c r="CF72" s="1225" t="s">
        <v>525</v>
      </c>
      <c r="CG72" s="1225"/>
      <c r="CH72" s="1225"/>
      <c r="CI72" s="1225"/>
      <c r="CJ72" s="1225"/>
      <c r="CK72" s="1225"/>
      <c r="CL72" s="1225"/>
      <c r="CM72" s="1225"/>
      <c r="CN72" s="1225" t="s">
        <v>526</v>
      </c>
      <c r="CO72" s="1225"/>
      <c r="CP72" s="1225"/>
      <c r="CQ72" s="1225"/>
      <c r="CR72" s="1225"/>
      <c r="CS72" s="1225"/>
      <c r="CT72" s="1225"/>
      <c r="CU72" s="1225"/>
      <c r="CV72" s="1225" t="s">
        <v>527</v>
      </c>
      <c r="CW72" s="1225"/>
      <c r="CX72" s="1225"/>
      <c r="CY72" s="1225"/>
      <c r="CZ72" s="1225"/>
      <c r="DA72" s="1225"/>
      <c r="DB72" s="1225"/>
      <c r="DC72" s="1225"/>
    </row>
    <row r="73" spans="2:107" ht="13" x14ac:dyDescent="0.2">
      <c r="B73" s="259"/>
      <c r="G73" s="1226"/>
      <c r="H73" s="1226"/>
      <c r="I73" s="1226"/>
      <c r="J73" s="1226"/>
      <c r="K73" s="1246"/>
      <c r="L73" s="1246"/>
      <c r="M73" s="1246"/>
      <c r="N73" s="1246"/>
      <c r="AM73" s="1218"/>
      <c r="AN73" s="1229" t="s">
        <v>566</v>
      </c>
      <c r="AO73" s="1229"/>
      <c r="AP73" s="1229"/>
      <c r="AQ73" s="1229"/>
      <c r="AR73" s="1229"/>
      <c r="AS73" s="1229"/>
      <c r="AT73" s="1229"/>
      <c r="AU73" s="1229"/>
      <c r="AV73" s="1229"/>
      <c r="AW73" s="1229"/>
      <c r="AX73" s="1229"/>
      <c r="AY73" s="1229"/>
      <c r="AZ73" s="1229"/>
      <c r="BA73" s="1229"/>
      <c r="BB73" s="1229" t="s">
        <v>567</v>
      </c>
      <c r="BC73" s="1229"/>
      <c r="BD73" s="1229"/>
      <c r="BE73" s="1229"/>
      <c r="BF73" s="1229"/>
      <c r="BG73" s="1229"/>
      <c r="BH73" s="1229"/>
      <c r="BI73" s="1229"/>
      <c r="BJ73" s="1229"/>
      <c r="BK73" s="1229"/>
      <c r="BL73" s="1229"/>
      <c r="BM73" s="1229"/>
      <c r="BN73" s="1229"/>
      <c r="BO73" s="1229"/>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26"/>
      <c r="H74" s="1226"/>
      <c r="I74" s="1226"/>
      <c r="J74" s="1226"/>
      <c r="K74" s="1246"/>
      <c r="L74" s="1246"/>
      <c r="M74" s="1246"/>
      <c r="N74" s="1246"/>
      <c r="AM74" s="1218"/>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1229"/>
      <c r="BI74" s="1229"/>
      <c r="BJ74" s="1229"/>
      <c r="BK74" s="1229"/>
      <c r="BL74" s="1229"/>
      <c r="BM74" s="1229"/>
      <c r="BN74" s="1229"/>
      <c r="BO74" s="1229"/>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26"/>
      <c r="H75" s="1226"/>
      <c r="I75" s="1219"/>
      <c r="J75" s="1219"/>
      <c r="K75" s="1228"/>
      <c r="L75" s="1228"/>
      <c r="M75" s="1228"/>
      <c r="N75" s="1228"/>
      <c r="AM75" s="1218"/>
      <c r="AN75" s="1229"/>
      <c r="AO75" s="1229"/>
      <c r="AP75" s="1229"/>
      <c r="AQ75" s="1229"/>
      <c r="AR75" s="1229"/>
      <c r="AS75" s="1229"/>
      <c r="AT75" s="1229"/>
      <c r="AU75" s="1229"/>
      <c r="AV75" s="1229"/>
      <c r="AW75" s="1229"/>
      <c r="AX75" s="1229"/>
      <c r="AY75" s="1229"/>
      <c r="AZ75" s="1229"/>
      <c r="BA75" s="1229"/>
      <c r="BB75" s="1229" t="s">
        <v>572</v>
      </c>
      <c r="BC75" s="1229"/>
      <c r="BD75" s="1229"/>
      <c r="BE75" s="1229"/>
      <c r="BF75" s="1229"/>
      <c r="BG75" s="1229"/>
      <c r="BH75" s="1229"/>
      <c r="BI75" s="1229"/>
      <c r="BJ75" s="1229"/>
      <c r="BK75" s="1229"/>
      <c r="BL75" s="1229"/>
      <c r="BM75" s="1229"/>
      <c r="BN75" s="1229"/>
      <c r="BO75" s="1229"/>
      <c r="BP75" s="1230">
        <v>1.6</v>
      </c>
      <c r="BQ75" s="1230"/>
      <c r="BR75" s="1230"/>
      <c r="BS75" s="1230"/>
      <c r="BT75" s="1230"/>
      <c r="BU75" s="1230"/>
      <c r="BV75" s="1230"/>
      <c r="BW75" s="1230"/>
      <c r="BX75" s="1230">
        <v>1.7</v>
      </c>
      <c r="BY75" s="1230"/>
      <c r="BZ75" s="1230"/>
      <c r="CA75" s="1230"/>
      <c r="CB75" s="1230"/>
      <c r="CC75" s="1230"/>
      <c r="CD75" s="1230"/>
      <c r="CE75" s="1230"/>
      <c r="CF75" s="1230">
        <v>1.6</v>
      </c>
      <c r="CG75" s="1230"/>
      <c r="CH75" s="1230"/>
      <c r="CI75" s="1230"/>
      <c r="CJ75" s="1230"/>
      <c r="CK75" s="1230"/>
      <c r="CL75" s="1230"/>
      <c r="CM75" s="1230"/>
      <c r="CN75" s="1230">
        <v>1.7</v>
      </c>
      <c r="CO75" s="1230"/>
      <c r="CP75" s="1230"/>
      <c r="CQ75" s="1230"/>
      <c r="CR75" s="1230"/>
      <c r="CS75" s="1230"/>
      <c r="CT75" s="1230"/>
      <c r="CU75" s="1230"/>
      <c r="CV75" s="1230">
        <v>2.1</v>
      </c>
      <c r="CW75" s="1230"/>
      <c r="CX75" s="1230"/>
      <c r="CY75" s="1230"/>
      <c r="CZ75" s="1230"/>
      <c r="DA75" s="1230"/>
      <c r="DB75" s="1230"/>
      <c r="DC75" s="1230"/>
    </row>
    <row r="76" spans="2:107" ht="13" x14ac:dyDescent="0.2">
      <c r="B76" s="259"/>
      <c r="G76" s="1226"/>
      <c r="H76" s="1226"/>
      <c r="I76" s="1219"/>
      <c r="J76" s="1219"/>
      <c r="K76" s="1228"/>
      <c r="L76" s="1228"/>
      <c r="M76" s="1228"/>
      <c r="N76" s="1228"/>
      <c r="AM76" s="1218"/>
      <c r="AN76" s="1229"/>
      <c r="AO76" s="1229"/>
      <c r="AP76" s="1229"/>
      <c r="AQ76" s="1229"/>
      <c r="AR76" s="1229"/>
      <c r="AS76" s="1229"/>
      <c r="AT76" s="1229"/>
      <c r="AU76" s="1229"/>
      <c r="AV76" s="1229"/>
      <c r="AW76" s="1229"/>
      <c r="AX76" s="1229"/>
      <c r="AY76" s="1229"/>
      <c r="AZ76" s="1229"/>
      <c r="BA76" s="1229"/>
      <c r="BB76" s="1229"/>
      <c r="BC76" s="1229"/>
      <c r="BD76" s="1229"/>
      <c r="BE76" s="1229"/>
      <c r="BF76" s="1229"/>
      <c r="BG76" s="1229"/>
      <c r="BH76" s="1229"/>
      <c r="BI76" s="1229"/>
      <c r="BJ76" s="1229"/>
      <c r="BK76" s="1229"/>
      <c r="BL76" s="1229"/>
      <c r="BM76" s="1229"/>
      <c r="BN76" s="1229"/>
      <c r="BO76" s="1229"/>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19"/>
      <c r="H77" s="1219"/>
      <c r="I77" s="1219"/>
      <c r="J77" s="1219"/>
      <c r="K77" s="1246"/>
      <c r="L77" s="1246"/>
      <c r="M77" s="1246"/>
      <c r="N77" s="1246"/>
      <c r="AN77" s="1225" t="s">
        <v>569</v>
      </c>
      <c r="AO77" s="1225"/>
      <c r="AP77" s="1225"/>
      <c r="AQ77" s="1225"/>
      <c r="AR77" s="1225"/>
      <c r="AS77" s="1225"/>
      <c r="AT77" s="1225"/>
      <c r="AU77" s="1225"/>
      <c r="AV77" s="1225"/>
      <c r="AW77" s="1225"/>
      <c r="AX77" s="1225"/>
      <c r="AY77" s="1225"/>
      <c r="AZ77" s="1225"/>
      <c r="BA77" s="1225"/>
      <c r="BB77" s="1229" t="s">
        <v>567</v>
      </c>
      <c r="BC77" s="1229"/>
      <c r="BD77" s="1229"/>
      <c r="BE77" s="1229"/>
      <c r="BF77" s="1229"/>
      <c r="BG77" s="1229"/>
      <c r="BH77" s="1229"/>
      <c r="BI77" s="1229"/>
      <c r="BJ77" s="1229"/>
      <c r="BK77" s="1229"/>
      <c r="BL77" s="1229"/>
      <c r="BM77" s="1229"/>
      <c r="BN77" s="1229"/>
      <c r="BO77" s="1229"/>
      <c r="BP77" s="1230">
        <v>11.2</v>
      </c>
      <c r="BQ77" s="1230"/>
      <c r="BR77" s="1230"/>
      <c r="BS77" s="1230"/>
      <c r="BT77" s="1230"/>
      <c r="BU77" s="1230"/>
      <c r="BV77" s="1230"/>
      <c r="BW77" s="1230"/>
      <c r="BX77" s="1230">
        <v>7.1</v>
      </c>
      <c r="BY77" s="1230"/>
      <c r="BZ77" s="1230"/>
      <c r="CA77" s="1230"/>
      <c r="CB77" s="1230"/>
      <c r="CC77" s="1230"/>
      <c r="CD77" s="1230"/>
      <c r="CE77" s="1230"/>
      <c r="CF77" s="1230">
        <v>5</v>
      </c>
      <c r="CG77" s="1230"/>
      <c r="CH77" s="1230"/>
      <c r="CI77" s="1230"/>
      <c r="CJ77" s="1230"/>
      <c r="CK77" s="1230"/>
      <c r="CL77" s="1230"/>
      <c r="CM77" s="1230"/>
      <c r="CN77" s="1230">
        <v>0.1</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19"/>
      <c r="H78" s="1219"/>
      <c r="I78" s="1219"/>
      <c r="J78" s="1219"/>
      <c r="K78" s="1246"/>
      <c r="L78" s="1246"/>
      <c r="M78" s="1246"/>
      <c r="N78" s="1246"/>
      <c r="AN78" s="1225"/>
      <c r="AO78" s="1225"/>
      <c r="AP78" s="1225"/>
      <c r="AQ78" s="1225"/>
      <c r="AR78" s="1225"/>
      <c r="AS78" s="1225"/>
      <c r="AT78" s="1225"/>
      <c r="AU78" s="1225"/>
      <c r="AV78" s="1225"/>
      <c r="AW78" s="1225"/>
      <c r="AX78" s="1225"/>
      <c r="AY78" s="1225"/>
      <c r="AZ78" s="1225"/>
      <c r="BA78" s="1225"/>
      <c r="BB78" s="1229"/>
      <c r="BC78" s="1229"/>
      <c r="BD78" s="1229"/>
      <c r="BE78" s="1229"/>
      <c r="BF78" s="1229"/>
      <c r="BG78" s="1229"/>
      <c r="BH78" s="1229"/>
      <c r="BI78" s="1229"/>
      <c r="BJ78" s="1229"/>
      <c r="BK78" s="1229"/>
      <c r="BL78" s="1229"/>
      <c r="BM78" s="1229"/>
      <c r="BN78" s="1229"/>
      <c r="BO78" s="1229"/>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19"/>
      <c r="H79" s="1219"/>
      <c r="I79" s="1232"/>
      <c r="J79" s="1232"/>
      <c r="K79" s="1247"/>
      <c r="L79" s="1247"/>
      <c r="M79" s="1247"/>
      <c r="N79" s="1247"/>
      <c r="AN79" s="1225"/>
      <c r="AO79" s="1225"/>
      <c r="AP79" s="1225"/>
      <c r="AQ79" s="1225"/>
      <c r="AR79" s="1225"/>
      <c r="AS79" s="1225"/>
      <c r="AT79" s="1225"/>
      <c r="AU79" s="1225"/>
      <c r="AV79" s="1225"/>
      <c r="AW79" s="1225"/>
      <c r="AX79" s="1225"/>
      <c r="AY79" s="1225"/>
      <c r="AZ79" s="1225"/>
      <c r="BA79" s="1225"/>
      <c r="BB79" s="1229" t="s">
        <v>572</v>
      </c>
      <c r="BC79" s="1229"/>
      <c r="BD79" s="1229"/>
      <c r="BE79" s="1229"/>
      <c r="BF79" s="1229"/>
      <c r="BG79" s="1229"/>
      <c r="BH79" s="1229"/>
      <c r="BI79" s="1229"/>
      <c r="BJ79" s="1229"/>
      <c r="BK79" s="1229"/>
      <c r="BL79" s="1229"/>
      <c r="BM79" s="1229"/>
      <c r="BN79" s="1229"/>
      <c r="BO79" s="1229"/>
      <c r="BP79" s="1230">
        <v>3.5</v>
      </c>
      <c r="BQ79" s="1230"/>
      <c r="BR79" s="1230"/>
      <c r="BS79" s="1230"/>
      <c r="BT79" s="1230"/>
      <c r="BU79" s="1230"/>
      <c r="BV79" s="1230"/>
      <c r="BW79" s="1230"/>
      <c r="BX79" s="1230">
        <v>3.4</v>
      </c>
      <c r="BY79" s="1230"/>
      <c r="BZ79" s="1230"/>
      <c r="CA79" s="1230"/>
      <c r="CB79" s="1230"/>
      <c r="CC79" s="1230"/>
      <c r="CD79" s="1230"/>
      <c r="CE79" s="1230"/>
      <c r="CF79" s="1230">
        <v>3.6</v>
      </c>
      <c r="CG79" s="1230"/>
      <c r="CH79" s="1230"/>
      <c r="CI79" s="1230"/>
      <c r="CJ79" s="1230"/>
      <c r="CK79" s="1230"/>
      <c r="CL79" s="1230"/>
      <c r="CM79" s="1230"/>
      <c r="CN79" s="1230">
        <v>3.6</v>
      </c>
      <c r="CO79" s="1230"/>
      <c r="CP79" s="1230"/>
      <c r="CQ79" s="1230"/>
      <c r="CR79" s="1230"/>
      <c r="CS79" s="1230"/>
      <c r="CT79" s="1230"/>
      <c r="CU79" s="1230"/>
      <c r="CV79" s="1230">
        <v>3.7</v>
      </c>
      <c r="CW79" s="1230"/>
      <c r="CX79" s="1230"/>
      <c r="CY79" s="1230"/>
      <c r="CZ79" s="1230"/>
      <c r="DA79" s="1230"/>
      <c r="DB79" s="1230"/>
      <c r="DC79" s="1230"/>
    </row>
    <row r="80" spans="2:107" ht="13" x14ac:dyDescent="0.2">
      <c r="B80" s="259"/>
      <c r="G80" s="1219"/>
      <c r="H80" s="1219"/>
      <c r="I80" s="1232"/>
      <c r="J80" s="1232"/>
      <c r="K80" s="1247"/>
      <c r="L80" s="1247"/>
      <c r="M80" s="1247"/>
      <c r="N80" s="1247"/>
      <c r="AN80" s="1225"/>
      <c r="AO80" s="1225"/>
      <c r="AP80" s="1225"/>
      <c r="AQ80" s="1225"/>
      <c r="AR80" s="1225"/>
      <c r="AS80" s="1225"/>
      <c r="AT80" s="1225"/>
      <c r="AU80" s="1225"/>
      <c r="AV80" s="1225"/>
      <c r="AW80" s="1225"/>
      <c r="AX80" s="1225"/>
      <c r="AY80" s="1225"/>
      <c r="AZ80" s="1225"/>
      <c r="BA80" s="1225"/>
      <c r="BB80" s="1229"/>
      <c r="BC80" s="1229"/>
      <c r="BD80" s="1229"/>
      <c r="BE80" s="1229"/>
      <c r="BF80" s="1229"/>
      <c r="BG80" s="1229"/>
      <c r="BH80" s="1229"/>
      <c r="BI80" s="1229"/>
      <c r="BJ80" s="1229"/>
      <c r="BK80" s="1229"/>
      <c r="BL80" s="1229"/>
      <c r="BM80" s="1229"/>
      <c r="BN80" s="1229"/>
      <c r="BO80" s="1229"/>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1248"/>
      <c r="L82" s="1248"/>
      <c r="M82" s="1248"/>
      <c r="N82" s="1248"/>
      <c r="AQ82" s="1248"/>
      <c r="AR82" s="1248"/>
      <c r="AS82" s="1248"/>
      <c r="AT82" s="1248"/>
      <c r="BC82" s="1248"/>
      <c r="BD82" s="1248"/>
      <c r="BE82" s="1248"/>
      <c r="BF82" s="1248"/>
      <c r="BO82" s="1248"/>
      <c r="BP82" s="1248"/>
      <c r="BQ82" s="1248"/>
      <c r="BR82" s="1248"/>
      <c r="CA82" s="1248"/>
      <c r="CB82" s="1248"/>
      <c r="CC82" s="1248"/>
      <c r="CD82" s="1248"/>
      <c r="CM82" s="1248"/>
      <c r="CN82" s="1248"/>
      <c r="CO82" s="1248"/>
      <c r="CP82" s="1248"/>
      <c r="CY82" s="1248"/>
      <c r="CZ82" s="1248"/>
      <c r="DA82" s="1248"/>
      <c r="DB82" s="1248"/>
      <c r="DC82" s="1248"/>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YVf/1LIqKBA1iNa3W+MlqzFeSTPyOFEslgjWn0Eo0GUPR5HfLqjiNJAzUXiqFZHlc8UTCWEFhfJ+yTM+7Xj3+A==" saltValue="W+0deMR1d8xvv8IlKHZn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C64DA-8E74-4F98-9E49-1AACEEFB8338}">
  <sheetPr>
    <pageSetUpPr fitToPage="1"/>
  </sheetPr>
  <dimension ref="A1:DR125"/>
  <sheetViews>
    <sheetView showGridLines="0" topLeftCell="J80" zoomScaleNormal="100" zoomScaleSheetLayoutView="70" workbookViewId="0">
      <selection activeCell="BJ102" sqref="BJ102"/>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kwpNPFHKWRmcFC+vRK163ihsBzNP9yHIhkwtuvLSdFCwL1sbNO04Hufglj8qlEnmSfbqgiQ+clDZ1WZd/Q3fyA==" saltValue="YUyPxs4krgXX7HC0nYkcF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B83EB-7394-4A69-998F-F42003EA210B}">
  <sheetPr>
    <pageSetUpPr fitToPage="1"/>
  </sheetPr>
  <dimension ref="A1:DR125"/>
  <sheetViews>
    <sheetView showGridLines="0" zoomScale="85" zoomScaleNormal="85" zoomScaleSheetLayoutView="55" workbookViewId="0">
      <selection activeCell="AF31" sqref="AF3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473</v>
      </c>
    </row>
  </sheetData>
  <sheetProtection algorithmName="SHA-512" hashValue="5UzMQPfoiKDXZ2ha7Xo1vC1B34ZkhapQfm582VEnh79NPT+HywFefH2Y+CMUlA4FZifld+VLyR7JxlwJVD3zMQ==" saltValue="CF3nb52F99d4+ATWz+XJsg=="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522</v>
      </c>
      <c r="G2" s="149"/>
      <c r="H2" s="150"/>
    </row>
    <row r="3" spans="1:8" x14ac:dyDescent="0.2">
      <c r="A3" s="146" t="s">
        <v>515</v>
      </c>
      <c r="B3" s="151"/>
      <c r="C3" s="152"/>
      <c r="D3" s="153">
        <v>35293</v>
      </c>
      <c r="E3" s="154"/>
      <c r="F3" s="155">
        <v>37644</v>
      </c>
      <c r="G3" s="156"/>
      <c r="H3" s="157"/>
    </row>
    <row r="4" spans="1:8" x14ac:dyDescent="0.2">
      <c r="A4" s="158"/>
      <c r="B4" s="159"/>
      <c r="C4" s="160"/>
      <c r="D4" s="161">
        <v>30814</v>
      </c>
      <c r="E4" s="162"/>
      <c r="F4" s="163">
        <v>24939</v>
      </c>
      <c r="G4" s="164"/>
      <c r="H4" s="165"/>
    </row>
    <row r="5" spans="1:8" x14ac:dyDescent="0.2">
      <c r="A5" s="146" t="s">
        <v>517</v>
      </c>
      <c r="B5" s="151"/>
      <c r="C5" s="152"/>
      <c r="D5" s="153">
        <v>41573</v>
      </c>
      <c r="E5" s="154"/>
      <c r="F5" s="155">
        <v>39221</v>
      </c>
      <c r="G5" s="156"/>
      <c r="H5" s="157"/>
    </row>
    <row r="6" spans="1:8" x14ac:dyDescent="0.2">
      <c r="A6" s="158"/>
      <c r="B6" s="159"/>
      <c r="C6" s="160"/>
      <c r="D6" s="161">
        <v>36429</v>
      </c>
      <c r="E6" s="162"/>
      <c r="F6" s="163">
        <v>24821</v>
      </c>
      <c r="G6" s="164"/>
      <c r="H6" s="165"/>
    </row>
    <row r="7" spans="1:8" x14ac:dyDescent="0.2">
      <c r="A7" s="146" t="s">
        <v>518</v>
      </c>
      <c r="B7" s="151"/>
      <c r="C7" s="152"/>
      <c r="D7" s="153">
        <v>29492</v>
      </c>
      <c r="E7" s="154"/>
      <c r="F7" s="155">
        <v>38566</v>
      </c>
      <c r="G7" s="156"/>
      <c r="H7" s="157"/>
    </row>
    <row r="8" spans="1:8" x14ac:dyDescent="0.2">
      <c r="A8" s="158"/>
      <c r="B8" s="159"/>
      <c r="C8" s="160"/>
      <c r="D8" s="161">
        <v>25661</v>
      </c>
      <c r="E8" s="162"/>
      <c r="F8" s="163">
        <v>24059</v>
      </c>
      <c r="G8" s="164"/>
      <c r="H8" s="165"/>
    </row>
    <row r="9" spans="1:8" x14ac:dyDescent="0.2">
      <c r="A9" s="146" t="s">
        <v>519</v>
      </c>
      <c r="B9" s="151"/>
      <c r="C9" s="152"/>
      <c r="D9" s="153">
        <v>19253</v>
      </c>
      <c r="E9" s="154"/>
      <c r="F9" s="155">
        <v>35156</v>
      </c>
      <c r="G9" s="156"/>
      <c r="H9" s="157"/>
    </row>
    <row r="10" spans="1:8" x14ac:dyDescent="0.2">
      <c r="A10" s="158"/>
      <c r="B10" s="159"/>
      <c r="C10" s="160"/>
      <c r="D10" s="161">
        <v>16371</v>
      </c>
      <c r="E10" s="162"/>
      <c r="F10" s="163">
        <v>22430</v>
      </c>
      <c r="G10" s="164"/>
      <c r="H10" s="165"/>
    </row>
    <row r="11" spans="1:8" x14ac:dyDescent="0.2">
      <c r="A11" s="146" t="s">
        <v>520</v>
      </c>
      <c r="B11" s="151"/>
      <c r="C11" s="152"/>
      <c r="D11" s="153">
        <v>18704</v>
      </c>
      <c r="E11" s="154"/>
      <c r="F11" s="155">
        <v>37029</v>
      </c>
      <c r="G11" s="156"/>
      <c r="H11" s="157"/>
    </row>
    <row r="12" spans="1:8" x14ac:dyDescent="0.2">
      <c r="A12" s="158"/>
      <c r="B12" s="159"/>
      <c r="C12" s="166"/>
      <c r="D12" s="161">
        <v>15873</v>
      </c>
      <c r="E12" s="162"/>
      <c r="F12" s="163">
        <v>23232</v>
      </c>
      <c r="G12" s="164"/>
      <c r="H12" s="165"/>
    </row>
    <row r="13" spans="1:8" x14ac:dyDescent="0.2">
      <c r="A13" s="146"/>
      <c r="B13" s="151"/>
      <c r="C13" s="152"/>
      <c r="D13" s="153">
        <v>28863</v>
      </c>
      <c r="E13" s="154"/>
      <c r="F13" s="155">
        <v>37523</v>
      </c>
      <c r="G13" s="167"/>
      <c r="H13" s="157"/>
    </row>
    <row r="14" spans="1:8" x14ac:dyDescent="0.2">
      <c r="A14" s="158"/>
      <c r="B14" s="159"/>
      <c r="C14" s="160"/>
      <c r="D14" s="161">
        <v>25030</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2.98</v>
      </c>
      <c r="C19" s="168">
        <f>ROUND(VALUE(SUBSTITUTE(実質収支比率等に係る経年分析!G$48,"▲","-")),2)</f>
        <v>4.18</v>
      </c>
      <c r="D19" s="168">
        <f>ROUND(VALUE(SUBSTITUTE(実質収支比率等に係る経年分析!H$48,"▲","-")),2)</f>
        <v>5.48</v>
      </c>
      <c r="E19" s="168">
        <f>ROUND(VALUE(SUBSTITUTE(実質収支比率等に係る経年分析!I$48,"▲","-")),2)</f>
        <v>4.4800000000000004</v>
      </c>
      <c r="F19" s="168">
        <f>ROUND(VALUE(SUBSTITUTE(実質収支比率等に係る経年分析!J$48,"▲","-")),2)</f>
        <v>4.25</v>
      </c>
    </row>
    <row r="20" spans="1:11" x14ac:dyDescent="0.2">
      <c r="A20" s="168" t="s">
        <v>53</v>
      </c>
      <c r="B20" s="168">
        <f>ROUND(VALUE(SUBSTITUTE(実質収支比率等に係る経年分析!F$47,"▲","-")),2)</f>
        <v>26.07</v>
      </c>
      <c r="C20" s="168">
        <f>ROUND(VALUE(SUBSTITUTE(実質収支比率等に係る経年分析!G$47,"▲","-")),2)</f>
        <v>25.98</v>
      </c>
      <c r="D20" s="168">
        <f>ROUND(VALUE(SUBSTITUTE(実質収支比率等に係る経年分析!H$47,"▲","-")),2)</f>
        <v>29.25</v>
      </c>
      <c r="E20" s="168">
        <f>ROUND(VALUE(SUBSTITUTE(実質収支比率等に係る経年分析!I$47,"▲","-")),2)</f>
        <v>30.33</v>
      </c>
      <c r="F20" s="168">
        <f>ROUND(VALUE(SUBSTITUTE(実質収支比率等に係る経年分析!J$47,"▲","-")),2)</f>
        <v>31.84</v>
      </c>
    </row>
    <row r="21" spans="1:11" x14ac:dyDescent="0.2">
      <c r="A21" s="168" t="s">
        <v>54</v>
      </c>
      <c r="B21" s="168">
        <f>IF(ISNUMBER(VALUE(SUBSTITUTE(実質収支比率等に係る経年分析!F$49,"▲","-"))),ROUND(VALUE(SUBSTITUTE(実質収支比率等に係る経年分析!F$49,"▲","-")),2),NA())</f>
        <v>0.75</v>
      </c>
      <c r="C21" s="168">
        <f>IF(ISNUMBER(VALUE(SUBSTITUTE(実質収支比率等に係る経年分析!G$49,"▲","-"))),ROUND(VALUE(SUBSTITUTE(実質収支比率等に係る経年分析!G$49,"▲","-")),2),NA())</f>
        <v>1.1100000000000001</v>
      </c>
      <c r="D21" s="168">
        <f>IF(ISNUMBER(VALUE(SUBSTITUTE(実質収支比率等に係る経年分析!H$49,"▲","-"))),ROUND(VALUE(SUBSTITUTE(実質収支比率等に係る経年分析!H$49,"▲","-")),2),NA())</f>
        <v>1.21</v>
      </c>
      <c r="E21" s="168">
        <f>IF(ISNUMBER(VALUE(SUBSTITUTE(実質収支比率等に係る経年分析!I$49,"▲","-"))),ROUND(VALUE(SUBSTITUTE(実質収支比率等に係る経年分析!I$49,"▲","-")),2),NA())</f>
        <v>-0.68</v>
      </c>
      <c r="F21" s="168">
        <f>IF(ISNUMBER(VALUE(SUBSTITUTE(実質収支比率等に係る経年分析!J$49,"▲","-"))),ROUND(VALUE(SUBSTITUTE(実質収支比率等に係る経年分析!J$49,"▲","-")),2),NA())</f>
        <v>-0.1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0.11</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0.18</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2.25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4.17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4.4800000000000004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4.24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10104</v>
      </c>
      <c r="E42" s="170"/>
      <c r="F42" s="170"/>
      <c r="G42" s="170">
        <f>'実質公債費比率（分子）の構造'!L$52</f>
        <v>9358</v>
      </c>
      <c r="H42" s="170"/>
      <c r="I42" s="170"/>
      <c r="J42" s="170">
        <f>'実質公債費比率（分子）の構造'!M$52</f>
        <v>8941</v>
      </c>
      <c r="K42" s="170"/>
      <c r="L42" s="170"/>
      <c r="M42" s="170">
        <f>'実質公債費比率（分子）の構造'!N$52</f>
        <v>7931</v>
      </c>
      <c r="N42" s="170"/>
      <c r="O42" s="170"/>
      <c r="P42" s="170">
        <f>'実質公債費比率（分子）の構造'!O$52</f>
        <v>7711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1551</v>
      </c>
      <c r="C44" s="170"/>
      <c r="D44" s="170"/>
      <c r="E44" s="170">
        <f>'実質公債費比率（分子）の構造'!L$50</f>
        <v>1675</v>
      </c>
      <c r="F44" s="170"/>
      <c r="G44" s="170"/>
      <c r="H44" s="170">
        <f>'実質公債費比率（分子）の構造'!M$50</f>
        <v>1579</v>
      </c>
      <c r="I44" s="170"/>
      <c r="J44" s="170"/>
      <c r="K44" s="170">
        <f>'実質公債費比率（分子）の構造'!N$50</f>
        <v>802</v>
      </c>
      <c r="L44" s="170"/>
      <c r="M44" s="170"/>
      <c r="N44" s="170">
        <f>'実質公債費比率（分子）の構造'!O$50</f>
        <v>1149</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1318</v>
      </c>
      <c r="C46" s="170"/>
      <c r="D46" s="170"/>
      <c r="E46" s="170">
        <f>'実質公債費比率（分子）の構造'!L$48</f>
        <v>1267</v>
      </c>
      <c r="F46" s="170"/>
      <c r="G46" s="170"/>
      <c r="H46" s="170">
        <f>'実質公債費比率（分子）の構造'!M$48</f>
        <v>950</v>
      </c>
      <c r="I46" s="170"/>
      <c r="J46" s="170"/>
      <c r="K46" s="170">
        <f>'実質公債費比率（分子）の構造'!N$48</f>
        <v>982</v>
      </c>
      <c r="L46" s="170"/>
      <c r="M46" s="170"/>
      <c r="N46" s="170">
        <f>'実質公債費比率（分子）の構造'!O$48</f>
        <v>1026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8528</v>
      </c>
      <c r="C49" s="170"/>
      <c r="D49" s="170"/>
      <c r="E49" s="170">
        <f>'実質公債費比率（分子）の構造'!L$45</f>
        <v>8041</v>
      </c>
      <c r="F49" s="170"/>
      <c r="G49" s="170"/>
      <c r="H49" s="170">
        <f>'実質公債費比率（分子）の構造'!M$45</f>
        <v>7635</v>
      </c>
      <c r="I49" s="170"/>
      <c r="J49" s="170"/>
      <c r="K49" s="170">
        <f>'実質公債費比率（分子）の構造'!N$45</f>
        <v>7815</v>
      </c>
      <c r="L49" s="170"/>
      <c r="M49" s="170"/>
      <c r="N49" s="170">
        <f>'実質公債費比率（分子）の構造'!O$45</f>
        <v>8386</v>
      </c>
      <c r="O49" s="170"/>
      <c r="P49" s="170"/>
    </row>
    <row r="50" spans="1:16" x14ac:dyDescent="0.2">
      <c r="A50" s="170" t="s">
        <v>67</v>
      </c>
      <c r="B50" s="170" t="e">
        <f>NA()</f>
        <v>#N/A</v>
      </c>
      <c r="C50" s="170">
        <f>IF(ISNUMBER('実質公債費比率（分子）の構造'!K$53),'実質公債費比率（分子）の構造'!K$53,NA())</f>
        <v>1293</v>
      </c>
      <c r="D50" s="170" t="e">
        <f>NA()</f>
        <v>#N/A</v>
      </c>
      <c r="E50" s="170" t="e">
        <f>NA()</f>
        <v>#N/A</v>
      </c>
      <c r="F50" s="170">
        <f>IF(ISNUMBER('実質公債費比率（分子）の構造'!L$53),'実質公債費比率（分子）の構造'!L$53,NA())</f>
        <v>1625</v>
      </c>
      <c r="G50" s="170" t="e">
        <f>NA()</f>
        <v>#N/A</v>
      </c>
      <c r="H50" s="170" t="e">
        <f>NA()</f>
        <v>#N/A</v>
      </c>
      <c r="I50" s="170">
        <f>IF(ISNUMBER('実質公債費比率（分子）の構造'!M$53),'実質公債費比率（分子）の構造'!M$53,NA())</f>
        <v>1223</v>
      </c>
      <c r="J50" s="170" t="e">
        <f>NA()</f>
        <v>#N/A</v>
      </c>
      <c r="K50" s="170" t="e">
        <f>NA()</f>
        <v>#N/A</v>
      </c>
      <c r="L50" s="170">
        <f>IF(ISNUMBER('実質公債費比率（分子）の構造'!N$53),'実質公債費比率（分子）の構造'!N$53,NA())</f>
        <v>1668</v>
      </c>
      <c r="M50" s="170" t="e">
        <f>NA()</f>
        <v>#N/A</v>
      </c>
      <c r="N50" s="170" t="e">
        <f>NA()</f>
        <v>#N/A</v>
      </c>
      <c r="O50" s="170">
        <f>IF(ISNUMBER('実質公債費比率（分子）の構造'!O$53),'実質公債費比率（分子）の構造'!O$53,NA())</f>
        <v>2850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49350</v>
      </c>
      <c r="E56" s="169"/>
      <c r="F56" s="169"/>
      <c r="G56" s="169">
        <f>'将来負担比率（分子）の構造'!J$52</f>
        <v>47530</v>
      </c>
      <c r="H56" s="169"/>
      <c r="I56" s="169"/>
      <c r="J56" s="169">
        <f>'将来負担比率（分子）の構造'!K$52</f>
        <v>47324</v>
      </c>
      <c r="K56" s="169"/>
      <c r="L56" s="169"/>
      <c r="M56" s="169">
        <f>'将来負担比率（分子）の構造'!L$52</f>
        <v>46069</v>
      </c>
      <c r="N56" s="169"/>
      <c r="O56" s="169"/>
      <c r="P56" s="169">
        <f>'将来負担比率（分子）の構造'!M$52</f>
        <v>46013</v>
      </c>
    </row>
    <row r="57" spans="1:16" x14ac:dyDescent="0.2">
      <c r="A57" s="169" t="s">
        <v>42</v>
      </c>
      <c r="B57" s="169"/>
      <c r="C57" s="169"/>
      <c r="D57" s="169">
        <f>'将来負担比率（分子）の構造'!I$51</f>
        <v>28467</v>
      </c>
      <c r="E57" s="169"/>
      <c r="F57" s="169"/>
      <c r="G57" s="169">
        <f>'将来負担比率（分子）の構造'!J$51</f>
        <v>32485</v>
      </c>
      <c r="H57" s="169"/>
      <c r="I57" s="169"/>
      <c r="J57" s="169">
        <f>'将来負担比率（分子）の構造'!K$51</f>
        <v>38279</v>
      </c>
      <c r="K57" s="169"/>
      <c r="L57" s="169"/>
      <c r="M57" s="169">
        <f>'将来負担比率（分子）の構造'!L$51</f>
        <v>33738</v>
      </c>
      <c r="N57" s="169"/>
      <c r="O57" s="169"/>
      <c r="P57" s="169">
        <f>'将来負担比率（分子）の構造'!M$51</f>
        <v>32363</v>
      </c>
    </row>
    <row r="58" spans="1:16" x14ac:dyDescent="0.2">
      <c r="A58" s="169" t="s">
        <v>41</v>
      </c>
      <c r="B58" s="169"/>
      <c r="C58" s="169"/>
      <c r="D58" s="169">
        <f>'将来負担比率（分子）の構造'!I$50</f>
        <v>40070</v>
      </c>
      <c r="E58" s="169"/>
      <c r="F58" s="169"/>
      <c r="G58" s="169">
        <f>'将来負担比率（分子）の構造'!J$50</f>
        <v>41320</v>
      </c>
      <c r="H58" s="169"/>
      <c r="I58" s="169"/>
      <c r="J58" s="169">
        <f>'将来負担比率（分子）の構造'!K$50</f>
        <v>42635</v>
      </c>
      <c r="K58" s="169"/>
      <c r="L58" s="169"/>
      <c r="M58" s="169">
        <f>'将来負担比率（分子）の構造'!L$50</f>
        <v>50791</v>
      </c>
      <c r="N58" s="169"/>
      <c r="O58" s="169"/>
      <c r="P58" s="169">
        <f>'将来負担比率（分子）の構造'!M$50</f>
        <v>56363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20</v>
      </c>
      <c r="C61" s="169"/>
      <c r="D61" s="169"/>
      <c r="E61" s="169">
        <f>'将来負担比率（分子）の構造'!J$46</f>
        <v>12</v>
      </c>
      <c r="F61" s="169"/>
      <c r="G61" s="169"/>
      <c r="H61" s="169">
        <f>'将来負担比率（分子）の構造'!K$46</f>
        <v>10</v>
      </c>
      <c r="I61" s="169"/>
      <c r="J61" s="169"/>
      <c r="K61" s="169">
        <f>'将来負担比率（分子）の構造'!L$46</f>
        <v>11</v>
      </c>
      <c r="L61" s="169"/>
      <c r="M61" s="169"/>
      <c r="N61" s="169">
        <f>'将来負担比率（分子）の構造'!M$46</f>
        <v>12</v>
      </c>
      <c r="O61" s="169"/>
      <c r="P61" s="169"/>
    </row>
    <row r="62" spans="1:16" x14ac:dyDescent="0.2">
      <c r="A62" s="169" t="s">
        <v>35</v>
      </c>
      <c r="B62" s="169">
        <f>'将来負担比率（分子）の構造'!I$45</f>
        <v>24535</v>
      </c>
      <c r="C62" s="169"/>
      <c r="D62" s="169"/>
      <c r="E62" s="169">
        <f>'将来負担比率（分子）の構造'!J$45</f>
        <v>23519</v>
      </c>
      <c r="F62" s="169"/>
      <c r="G62" s="169"/>
      <c r="H62" s="169">
        <f>'将来負担比率（分子）の構造'!K$45</f>
        <v>22970</v>
      </c>
      <c r="I62" s="169"/>
      <c r="J62" s="169"/>
      <c r="K62" s="169">
        <f>'将来負担比率（分子）の構造'!L$45</f>
        <v>21123</v>
      </c>
      <c r="L62" s="169"/>
      <c r="M62" s="169"/>
      <c r="N62" s="169">
        <f>'将来負担比率（分子）の構造'!M$45</f>
        <v>21711</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17283</v>
      </c>
      <c r="C64" s="169"/>
      <c r="D64" s="169"/>
      <c r="E64" s="169">
        <f>'将来負担比率（分子）の構造'!J$43</f>
        <v>19252</v>
      </c>
      <c r="F64" s="169"/>
      <c r="G64" s="169"/>
      <c r="H64" s="169">
        <f>'将来負担比率（分子）の構造'!K$43</f>
        <v>21040</v>
      </c>
      <c r="I64" s="169"/>
      <c r="J64" s="169"/>
      <c r="K64" s="169">
        <f>'将来負担比率（分子）の構造'!L$43</f>
        <v>20574</v>
      </c>
      <c r="L64" s="169"/>
      <c r="M64" s="169"/>
      <c r="N64" s="169">
        <f>'将来負担比率（分子）の構造'!M$43</f>
        <v>20510</v>
      </c>
      <c r="O64" s="169"/>
      <c r="P64" s="169"/>
    </row>
    <row r="65" spans="1:16" x14ac:dyDescent="0.2">
      <c r="A65" s="169" t="s">
        <v>32</v>
      </c>
      <c r="B65" s="169">
        <f>'将来負担比率（分子）の構造'!I$42</f>
        <v>3654</v>
      </c>
      <c r="C65" s="169"/>
      <c r="D65" s="169"/>
      <c r="E65" s="169">
        <f>'将来負担比率（分子）の構造'!J$42</f>
        <v>3512</v>
      </c>
      <c r="F65" s="169"/>
      <c r="G65" s="169"/>
      <c r="H65" s="169">
        <f>'将来負担比率（分子）の構造'!K$42</f>
        <v>3040</v>
      </c>
      <c r="I65" s="169"/>
      <c r="J65" s="169"/>
      <c r="K65" s="169">
        <f>'将来負担比率（分子）の構造'!L$42</f>
        <v>3684</v>
      </c>
      <c r="L65" s="169"/>
      <c r="M65" s="169"/>
      <c r="N65" s="169">
        <f>'将来負担比率（分子）の構造'!M$42</f>
        <v>3156</v>
      </c>
      <c r="O65" s="169"/>
      <c r="P65" s="169"/>
    </row>
    <row r="66" spans="1:16" x14ac:dyDescent="0.2">
      <c r="A66" s="169" t="s">
        <v>31</v>
      </c>
      <c r="B66" s="169">
        <f>'将来負担比率（分子）の構造'!I$41</f>
        <v>58320</v>
      </c>
      <c r="C66" s="169"/>
      <c r="D66" s="169"/>
      <c r="E66" s="169">
        <f>'将来負担比率（分子）の構造'!J$41</f>
        <v>62415</v>
      </c>
      <c r="F66" s="169"/>
      <c r="G66" s="169"/>
      <c r="H66" s="169">
        <f>'将来負担比率（分子）の構造'!K$41</f>
        <v>60061</v>
      </c>
      <c r="I66" s="169"/>
      <c r="J66" s="169"/>
      <c r="K66" s="169">
        <f>'将来負担比率（分子）の構造'!L$41</f>
        <v>56198</v>
      </c>
      <c r="L66" s="169"/>
      <c r="M66" s="169"/>
      <c r="N66" s="169">
        <f>'将来負担比率（分子）の構造'!M$41</f>
        <v>52500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26129</v>
      </c>
      <c r="C72" s="173">
        <f>基金残高に係る経年分析!G55</f>
        <v>28645</v>
      </c>
      <c r="D72" s="173">
        <f>基金残高に係る経年分析!H55</f>
        <v>30867</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11183</v>
      </c>
      <c r="C74" s="173">
        <f>基金残高に係る経年分析!G57</f>
        <v>16875</v>
      </c>
      <c r="D74" s="173">
        <f>基金残高に係る経年分析!H57</f>
        <v>19496</v>
      </c>
    </row>
  </sheetData>
  <sheetProtection algorithmName="SHA-512" hashValue="ZrwfpsqdTkbnnoP7OdSZCSTRbhdRZxHvAfyF9fDgVd+pmD7SI+CsLl3YyZTUE8Vbmxy/DCCcjU23kc/PYZrTIw==" saltValue="fW/8O9Qm+9Qjl5h2ZZfq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90762170</v>
      </c>
      <c r="S5" s="664"/>
      <c r="T5" s="664"/>
      <c r="U5" s="664"/>
      <c r="V5" s="664"/>
      <c r="W5" s="664"/>
      <c r="X5" s="664"/>
      <c r="Y5" s="689"/>
      <c r="Z5" s="702">
        <v>51.2</v>
      </c>
      <c r="AA5" s="702"/>
      <c r="AB5" s="702"/>
      <c r="AC5" s="702"/>
      <c r="AD5" s="703">
        <v>83493572</v>
      </c>
      <c r="AE5" s="703"/>
      <c r="AF5" s="703"/>
      <c r="AG5" s="703"/>
      <c r="AH5" s="703"/>
      <c r="AI5" s="703"/>
      <c r="AJ5" s="703"/>
      <c r="AK5" s="703"/>
      <c r="AL5" s="690">
        <v>84</v>
      </c>
      <c r="AM5" s="672"/>
      <c r="AN5" s="672"/>
      <c r="AO5" s="691"/>
      <c r="AP5" s="666" t="s">
        <v>216</v>
      </c>
      <c r="AQ5" s="667"/>
      <c r="AR5" s="667"/>
      <c r="AS5" s="667"/>
      <c r="AT5" s="667"/>
      <c r="AU5" s="667"/>
      <c r="AV5" s="667"/>
      <c r="AW5" s="667"/>
      <c r="AX5" s="667"/>
      <c r="AY5" s="667"/>
      <c r="AZ5" s="667"/>
      <c r="BA5" s="667"/>
      <c r="BB5" s="667"/>
      <c r="BC5" s="667"/>
      <c r="BD5" s="667"/>
      <c r="BE5" s="667"/>
      <c r="BF5" s="668"/>
      <c r="BG5" s="608">
        <v>81646796</v>
      </c>
      <c r="BH5" s="609"/>
      <c r="BI5" s="609"/>
      <c r="BJ5" s="609"/>
      <c r="BK5" s="609"/>
      <c r="BL5" s="609"/>
      <c r="BM5" s="609"/>
      <c r="BN5" s="610"/>
      <c r="BO5" s="646">
        <v>90</v>
      </c>
      <c r="BP5" s="646"/>
      <c r="BQ5" s="646"/>
      <c r="BR5" s="646"/>
      <c r="BS5" s="647">
        <v>295702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784392</v>
      </c>
      <c r="S6" s="609"/>
      <c r="T6" s="609"/>
      <c r="U6" s="609"/>
      <c r="V6" s="609"/>
      <c r="W6" s="609"/>
      <c r="X6" s="609"/>
      <c r="Y6" s="610"/>
      <c r="Z6" s="646">
        <v>0.4</v>
      </c>
      <c r="AA6" s="646"/>
      <c r="AB6" s="646"/>
      <c r="AC6" s="646"/>
      <c r="AD6" s="647">
        <v>784392</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81646796</v>
      </c>
      <c r="BH6" s="609"/>
      <c r="BI6" s="609"/>
      <c r="BJ6" s="609"/>
      <c r="BK6" s="609"/>
      <c r="BL6" s="609"/>
      <c r="BM6" s="609"/>
      <c r="BN6" s="610"/>
      <c r="BO6" s="646">
        <v>90</v>
      </c>
      <c r="BP6" s="646"/>
      <c r="BQ6" s="646"/>
      <c r="BR6" s="646"/>
      <c r="BS6" s="647">
        <v>295702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779628</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779627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50322</v>
      </c>
      <c r="S7" s="609"/>
      <c r="T7" s="609"/>
      <c r="U7" s="609"/>
      <c r="V7" s="609"/>
      <c r="W7" s="609"/>
      <c r="X7" s="609"/>
      <c r="Y7" s="610"/>
      <c r="Z7" s="646">
        <v>0</v>
      </c>
      <c r="AA7" s="646"/>
      <c r="AB7" s="646"/>
      <c r="AC7" s="646"/>
      <c r="AD7" s="647">
        <v>50322</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45501257</v>
      </c>
      <c r="BH7" s="609"/>
      <c r="BI7" s="609"/>
      <c r="BJ7" s="609"/>
      <c r="BK7" s="609"/>
      <c r="BL7" s="609"/>
      <c r="BM7" s="609"/>
      <c r="BN7" s="610"/>
      <c r="BO7" s="646">
        <v>50.1</v>
      </c>
      <c r="BP7" s="646"/>
      <c r="BQ7" s="646"/>
      <c r="BR7" s="646"/>
      <c r="BS7" s="647">
        <v>295702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15862488</v>
      </c>
      <c r="CS7" s="609"/>
      <c r="CT7" s="609"/>
      <c r="CU7" s="609"/>
      <c r="CV7" s="609"/>
      <c r="CW7" s="609"/>
      <c r="CX7" s="609"/>
      <c r="CY7" s="610"/>
      <c r="CZ7" s="646">
        <v>9.1999999999999993</v>
      </c>
      <c r="DA7" s="646"/>
      <c r="DB7" s="646"/>
      <c r="DC7" s="646"/>
      <c r="DD7" s="614">
        <v>1242646</v>
      </c>
      <c r="DE7" s="609"/>
      <c r="DF7" s="609"/>
      <c r="DG7" s="609"/>
      <c r="DH7" s="609"/>
      <c r="DI7" s="609"/>
      <c r="DJ7" s="609"/>
      <c r="DK7" s="609"/>
      <c r="DL7" s="609"/>
      <c r="DM7" s="609"/>
      <c r="DN7" s="609"/>
      <c r="DO7" s="609"/>
      <c r="DP7" s="610"/>
      <c r="DQ7" s="614">
        <v>13152675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714212</v>
      </c>
      <c r="S8" s="609"/>
      <c r="T8" s="609"/>
      <c r="U8" s="609"/>
      <c r="V8" s="609"/>
      <c r="W8" s="609"/>
      <c r="X8" s="609"/>
      <c r="Y8" s="610"/>
      <c r="Z8" s="646">
        <v>0.4</v>
      </c>
      <c r="AA8" s="646"/>
      <c r="AB8" s="646"/>
      <c r="AC8" s="646"/>
      <c r="AD8" s="647">
        <v>714212</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991299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88771116</v>
      </c>
      <c r="CS8" s="609"/>
      <c r="CT8" s="609"/>
      <c r="CU8" s="609"/>
      <c r="CV8" s="609"/>
      <c r="CW8" s="609"/>
      <c r="CX8" s="609"/>
      <c r="CY8" s="610"/>
      <c r="CZ8" s="646">
        <v>51.5</v>
      </c>
      <c r="DA8" s="646"/>
      <c r="DB8" s="646"/>
      <c r="DC8" s="646"/>
      <c r="DD8" s="614">
        <v>913795</v>
      </c>
      <c r="DE8" s="609"/>
      <c r="DF8" s="609"/>
      <c r="DG8" s="609"/>
      <c r="DH8" s="609"/>
      <c r="DI8" s="609"/>
      <c r="DJ8" s="609"/>
      <c r="DK8" s="609"/>
      <c r="DL8" s="609"/>
      <c r="DM8" s="609"/>
      <c r="DN8" s="609"/>
      <c r="DO8" s="609"/>
      <c r="DP8" s="610"/>
      <c r="DQ8" s="614">
        <v>43834002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856425</v>
      </c>
      <c r="S9" s="609"/>
      <c r="T9" s="609"/>
      <c r="U9" s="609"/>
      <c r="V9" s="609"/>
      <c r="W9" s="609"/>
      <c r="X9" s="609"/>
      <c r="Y9" s="610"/>
      <c r="Z9" s="646">
        <v>0.5</v>
      </c>
      <c r="AA9" s="646"/>
      <c r="AB9" s="646"/>
      <c r="AC9" s="646"/>
      <c r="AD9" s="647">
        <v>856425</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41315311</v>
      </c>
      <c r="BH9" s="609"/>
      <c r="BI9" s="609"/>
      <c r="BJ9" s="609"/>
      <c r="BK9" s="609"/>
      <c r="BL9" s="609"/>
      <c r="BM9" s="609"/>
      <c r="BN9" s="610"/>
      <c r="BO9" s="646">
        <v>45.5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20048166</v>
      </c>
      <c r="CS9" s="609"/>
      <c r="CT9" s="609"/>
      <c r="CU9" s="609"/>
      <c r="CV9" s="609"/>
      <c r="CW9" s="609"/>
      <c r="CX9" s="609"/>
      <c r="CY9" s="610"/>
      <c r="CZ9" s="646">
        <v>11.6</v>
      </c>
      <c r="DA9" s="646"/>
      <c r="DB9" s="646"/>
      <c r="DC9" s="646"/>
      <c r="DD9" s="614">
        <v>1036556</v>
      </c>
      <c r="DE9" s="609"/>
      <c r="DF9" s="609"/>
      <c r="DG9" s="609"/>
      <c r="DH9" s="609"/>
      <c r="DI9" s="609"/>
      <c r="DJ9" s="609"/>
      <c r="DK9" s="609"/>
      <c r="DL9" s="609"/>
      <c r="DM9" s="609"/>
      <c r="DN9" s="609"/>
      <c r="DO9" s="609"/>
      <c r="DP9" s="610"/>
      <c r="DQ9" s="614">
        <v>14483039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1143481</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109765</v>
      </c>
      <c r="CS10" s="609"/>
      <c r="CT10" s="609"/>
      <c r="CU10" s="609"/>
      <c r="CV10" s="609"/>
      <c r="CW10" s="609"/>
      <c r="CX10" s="609"/>
      <c r="CY10" s="610"/>
      <c r="CZ10" s="646">
        <v>0.1</v>
      </c>
      <c r="DA10" s="646"/>
      <c r="DB10" s="646"/>
      <c r="DC10" s="646"/>
      <c r="DD10" s="614">
        <v>24200</v>
      </c>
      <c r="DE10" s="609"/>
      <c r="DF10" s="609"/>
      <c r="DG10" s="609"/>
      <c r="DH10" s="609"/>
      <c r="DI10" s="609"/>
      <c r="DJ10" s="609"/>
      <c r="DK10" s="609"/>
      <c r="DL10" s="609"/>
      <c r="DM10" s="609"/>
      <c r="DN10" s="609"/>
      <c r="DO10" s="609"/>
      <c r="DP10" s="610"/>
      <c r="DQ10" s="614">
        <v>81065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11131439</v>
      </c>
      <c r="S11" s="609"/>
      <c r="T11" s="609"/>
      <c r="U11" s="609"/>
      <c r="V11" s="609"/>
      <c r="W11" s="609"/>
      <c r="X11" s="609"/>
      <c r="Y11" s="610"/>
      <c r="Z11" s="611">
        <v>6.3</v>
      </c>
      <c r="AA11" s="612"/>
      <c r="AB11" s="612"/>
      <c r="AC11" s="613"/>
      <c r="AD11" s="614">
        <v>11131439</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2051166</v>
      </c>
      <c r="BH11" s="609"/>
      <c r="BI11" s="609"/>
      <c r="BJ11" s="609"/>
      <c r="BK11" s="609"/>
      <c r="BL11" s="609"/>
      <c r="BM11" s="609"/>
      <c r="BN11" s="610"/>
      <c r="BO11" s="646">
        <v>2.2999999999999998</v>
      </c>
      <c r="BP11" s="646"/>
      <c r="BQ11" s="646"/>
      <c r="BR11" s="646"/>
      <c r="BS11" s="647">
        <v>295702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484674</v>
      </c>
      <c r="CS11" s="609"/>
      <c r="CT11" s="609"/>
      <c r="CU11" s="609"/>
      <c r="CV11" s="609"/>
      <c r="CW11" s="609"/>
      <c r="CX11" s="609"/>
      <c r="CY11" s="610"/>
      <c r="CZ11" s="646">
        <v>0.3</v>
      </c>
      <c r="DA11" s="646"/>
      <c r="DB11" s="646"/>
      <c r="DC11" s="646"/>
      <c r="DD11" s="614">
        <v>195828</v>
      </c>
      <c r="DE11" s="609"/>
      <c r="DF11" s="609"/>
      <c r="DG11" s="609"/>
      <c r="DH11" s="609"/>
      <c r="DI11" s="609"/>
      <c r="DJ11" s="609"/>
      <c r="DK11" s="609"/>
      <c r="DL11" s="609"/>
      <c r="DM11" s="609"/>
      <c r="DN11" s="609"/>
      <c r="DO11" s="609"/>
      <c r="DP11" s="610"/>
      <c r="DQ11" s="614">
        <v>268884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32692902</v>
      </c>
      <c r="BH12" s="609"/>
      <c r="BI12" s="609"/>
      <c r="BJ12" s="609"/>
      <c r="BK12" s="609"/>
      <c r="BL12" s="609"/>
      <c r="BM12" s="609"/>
      <c r="BN12" s="610"/>
      <c r="BO12" s="646">
        <v>36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2508831</v>
      </c>
      <c r="CS12" s="609"/>
      <c r="CT12" s="609"/>
      <c r="CU12" s="609"/>
      <c r="CV12" s="609"/>
      <c r="CW12" s="609"/>
      <c r="CX12" s="609"/>
      <c r="CY12" s="610"/>
      <c r="CZ12" s="646">
        <v>1.5</v>
      </c>
      <c r="DA12" s="646"/>
      <c r="DB12" s="646"/>
      <c r="DC12" s="646"/>
      <c r="DD12" s="614">
        <v>1314</v>
      </c>
      <c r="DE12" s="609"/>
      <c r="DF12" s="609"/>
      <c r="DG12" s="609"/>
      <c r="DH12" s="609"/>
      <c r="DI12" s="609"/>
      <c r="DJ12" s="609"/>
      <c r="DK12" s="609"/>
      <c r="DL12" s="609"/>
      <c r="DM12" s="609"/>
      <c r="DN12" s="609"/>
      <c r="DO12" s="609"/>
      <c r="DP12" s="610"/>
      <c r="DQ12" s="614">
        <v>1245820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32619161</v>
      </c>
      <c r="BH13" s="609"/>
      <c r="BI13" s="609"/>
      <c r="BJ13" s="609"/>
      <c r="BK13" s="609"/>
      <c r="BL13" s="609"/>
      <c r="BM13" s="609"/>
      <c r="BN13" s="610"/>
      <c r="BO13" s="646">
        <v>35.9</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11198040</v>
      </c>
      <c r="CS13" s="609"/>
      <c r="CT13" s="609"/>
      <c r="CU13" s="609"/>
      <c r="CV13" s="609"/>
      <c r="CW13" s="609"/>
      <c r="CX13" s="609"/>
      <c r="CY13" s="610"/>
      <c r="CZ13" s="646">
        <v>6.5</v>
      </c>
      <c r="DA13" s="646"/>
      <c r="DB13" s="646"/>
      <c r="DC13" s="646"/>
      <c r="DD13" s="614">
        <v>3405961</v>
      </c>
      <c r="DE13" s="609"/>
      <c r="DF13" s="609"/>
      <c r="DG13" s="609"/>
      <c r="DH13" s="609"/>
      <c r="DI13" s="609"/>
      <c r="DJ13" s="609"/>
      <c r="DK13" s="609"/>
      <c r="DL13" s="609"/>
      <c r="DM13" s="609"/>
      <c r="DN13" s="609"/>
      <c r="DO13" s="609"/>
      <c r="DP13" s="610"/>
      <c r="DQ13" s="614">
        <v>7874974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8788</v>
      </c>
      <c r="S14" s="609"/>
      <c r="T14" s="609"/>
      <c r="U14" s="609"/>
      <c r="V14" s="609"/>
      <c r="W14" s="609"/>
      <c r="X14" s="609"/>
      <c r="Y14" s="610"/>
      <c r="Z14" s="646">
        <v>0</v>
      </c>
      <c r="AA14" s="646"/>
      <c r="AB14" s="646"/>
      <c r="AC14" s="646"/>
      <c r="AD14" s="647">
        <v>8788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415402</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6081902</v>
      </c>
      <c r="CS14" s="609"/>
      <c r="CT14" s="609"/>
      <c r="CU14" s="609"/>
      <c r="CV14" s="609"/>
      <c r="CW14" s="609"/>
      <c r="CX14" s="609"/>
      <c r="CY14" s="610"/>
      <c r="CZ14" s="646">
        <v>3.5</v>
      </c>
      <c r="DA14" s="646"/>
      <c r="DB14" s="646"/>
      <c r="DC14" s="646"/>
      <c r="DD14" s="614">
        <v>465553</v>
      </c>
      <c r="DE14" s="609"/>
      <c r="DF14" s="609"/>
      <c r="DG14" s="609"/>
      <c r="DH14" s="609"/>
      <c r="DI14" s="609"/>
      <c r="DJ14" s="609"/>
      <c r="DK14" s="609"/>
      <c r="DL14" s="609"/>
      <c r="DM14" s="609"/>
      <c r="DN14" s="609"/>
      <c r="DO14" s="609"/>
      <c r="DP14" s="610"/>
      <c r="DQ14" s="614">
        <v>5709646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3037235</v>
      </c>
      <c r="BH15" s="609"/>
      <c r="BI15" s="609"/>
      <c r="BJ15" s="609"/>
      <c r="BK15" s="609"/>
      <c r="BL15" s="609"/>
      <c r="BM15" s="609"/>
      <c r="BN15" s="610"/>
      <c r="BO15" s="646">
        <v>3.3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18561735</v>
      </c>
      <c r="CS15" s="609"/>
      <c r="CT15" s="609"/>
      <c r="CU15" s="609"/>
      <c r="CV15" s="609"/>
      <c r="CW15" s="609"/>
      <c r="CX15" s="609"/>
      <c r="CY15" s="610"/>
      <c r="CZ15" s="646">
        <v>10.8</v>
      </c>
      <c r="DA15" s="646"/>
      <c r="DB15" s="646"/>
      <c r="DC15" s="646"/>
      <c r="DD15" s="614">
        <v>1933433</v>
      </c>
      <c r="DE15" s="609"/>
      <c r="DF15" s="609"/>
      <c r="DG15" s="609"/>
      <c r="DH15" s="609"/>
      <c r="DI15" s="609"/>
      <c r="DJ15" s="609"/>
      <c r="DK15" s="609"/>
      <c r="DL15" s="609"/>
      <c r="DM15" s="609"/>
      <c r="DN15" s="609"/>
      <c r="DO15" s="609"/>
      <c r="DP15" s="610"/>
      <c r="DQ15" s="614">
        <v>15221274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125085</v>
      </c>
      <c r="S16" s="609"/>
      <c r="T16" s="609"/>
      <c r="U16" s="609"/>
      <c r="V16" s="609"/>
      <c r="W16" s="609"/>
      <c r="X16" s="609"/>
      <c r="Y16" s="610"/>
      <c r="Z16" s="646">
        <v>0.1</v>
      </c>
      <c r="AA16" s="646"/>
      <c r="AB16" s="646"/>
      <c r="AC16" s="646"/>
      <c r="AD16" s="647">
        <v>125085</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695998</v>
      </c>
      <c r="S17" s="609"/>
      <c r="T17" s="609"/>
      <c r="U17" s="609"/>
      <c r="V17" s="609"/>
      <c r="W17" s="609"/>
      <c r="X17" s="609"/>
      <c r="Y17" s="610"/>
      <c r="Z17" s="646">
        <v>0.4</v>
      </c>
      <c r="AA17" s="646"/>
      <c r="AB17" s="646"/>
      <c r="AC17" s="646"/>
      <c r="AD17" s="647">
        <v>695998</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7978181</v>
      </c>
      <c r="CS17" s="609"/>
      <c r="CT17" s="609"/>
      <c r="CU17" s="609"/>
      <c r="CV17" s="609"/>
      <c r="CW17" s="609"/>
      <c r="CX17" s="609"/>
      <c r="CY17" s="610"/>
      <c r="CZ17" s="646">
        <v>4.5999999999999996</v>
      </c>
      <c r="DA17" s="646"/>
      <c r="DB17" s="646"/>
      <c r="DC17" s="646"/>
      <c r="DD17" s="614" t="s">
        <v>122</v>
      </c>
      <c r="DE17" s="609"/>
      <c r="DF17" s="609"/>
      <c r="DG17" s="609"/>
      <c r="DH17" s="609"/>
      <c r="DI17" s="609"/>
      <c r="DJ17" s="609"/>
      <c r="DK17" s="609"/>
      <c r="DL17" s="609"/>
      <c r="DM17" s="609"/>
      <c r="DN17" s="609"/>
      <c r="DO17" s="609"/>
      <c r="DP17" s="610"/>
      <c r="DQ17" s="614">
        <v>7770008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506536</v>
      </c>
      <c r="S18" s="609"/>
      <c r="T18" s="609"/>
      <c r="U18" s="609"/>
      <c r="V18" s="609"/>
      <c r="W18" s="609"/>
      <c r="X18" s="609"/>
      <c r="Y18" s="610"/>
      <c r="Z18" s="646">
        <v>0.3</v>
      </c>
      <c r="AA18" s="646"/>
      <c r="AB18" s="646"/>
      <c r="AC18" s="646"/>
      <c r="AD18" s="647">
        <v>506536</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469156</v>
      </c>
      <c r="S19" s="609"/>
      <c r="T19" s="609"/>
      <c r="U19" s="609"/>
      <c r="V19" s="609"/>
      <c r="W19" s="609"/>
      <c r="X19" s="609"/>
      <c r="Y19" s="610"/>
      <c r="Z19" s="646">
        <v>0.3</v>
      </c>
      <c r="AA19" s="646"/>
      <c r="AB19" s="646"/>
      <c r="AC19" s="646"/>
      <c r="AD19" s="647">
        <v>469156</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9115374</v>
      </c>
      <c r="BH19" s="609"/>
      <c r="BI19" s="609"/>
      <c r="BJ19" s="609"/>
      <c r="BK19" s="609"/>
      <c r="BL19" s="609"/>
      <c r="BM19" s="609"/>
      <c r="BN19" s="610"/>
      <c r="BO19" s="646">
        <v>10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37380</v>
      </c>
      <c r="S20" s="609"/>
      <c r="T20" s="609"/>
      <c r="U20" s="609"/>
      <c r="V20" s="609"/>
      <c r="W20" s="609"/>
      <c r="X20" s="609"/>
      <c r="Y20" s="610"/>
      <c r="Z20" s="646">
        <v>0</v>
      </c>
      <c r="AA20" s="646"/>
      <c r="AB20" s="646"/>
      <c r="AC20" s="646"/>
      <c r="AD20" s="647">
        <v>37380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9115374</v>
      </c>
      <c r="BH20" s="609"/>
      <c r="BI20" s="609"/>
      <c r="BJ20" s="609"/>
      <c r="BK20" s="609"/>
      <c r="BL20" s="609"/>
      <c r="BM20" s="609"/>
      <c r="BN20" s="610"/>
      <c r="BO20" s="646">
        <v>10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172384526</v>
      </c>
      <c r="CS20" s="609"/>
      <c r="CT20" s="609"/>
      <c r="CU20" s="609"/>
      <c r="CV20" s="609"/>
      <c r="CW20" s="609"/>
      <c r="CX20" s="609"/>
      <c r="CY20" s="610"/>
      <c r="CZ20" s="646">
        <v>100</v>
      </c>
      <c r="DA20" s="646"/>
      <c r="DB20" s="646"/>
      <c r="DC20" s="646"/>
      <c r="DD20" s="614">
        <v>9219286</v>
      </c>
      <c r="DE20" s="609"/>
      <c r="DF20" s="609"/>
      <c r="DG20" s="609"/>
      <c r="DH20" s="609"/>
      <c r="DI20" s="609"/>
      <c r="DJ20" s="609"/>
      <c r="DK20" s="609"/>
      <c r="DL20" s="609"/>
      <c r="DM20" s="609"/>
      <c r="DN20" s="609"/>
      <c r="DO20" s="609"/>
      <c r="DP20" s="610"/>
      <c r="DQ20" s="614">
        <v>110421014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129886</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1846776</v>
      </c>
      <c r="BH22" s="609"/>
      <c r="BI22" s="609"/>
      <c r="BJ22" s="609"/>
      <c r="BK22" s="609"/>
      <c r="BL22" s="609"/>
      <c r="BM22" s="609"/>
      <c r="BN22" s="610"/>
      <c r="BO22" s="646">
        <v>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127300</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7268598</v>
      </c>
      <c r="BH23" s="609"/>
      <c r="BI23" s="609"/>
      <c r="BJ23" s="609"/>
      <c r="BK23" s="609"/>
      <c r="BL23" s="609"/>
      <c r="BM23" s="609"/>
      <c r="BN23" s="610"/>
      <c r="BO23" s="646">
        <v>8</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2586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100679585</v>
      </c>
      <c r="CS24" s="664"/>
      <c r="CT24" s="664"/>
      <c r="CU24" s="664"/>
      <c r="CV24" s="664"/>
      <c r="CW24" s="664"/>
      <c r="CX24" s="664"/>
      <c r="CY24" s="689"/>
      <c r="CZ24" s="690">
        <v>58.4</v>
      </c>
      <c r="DA24" s="672"/>
      <c r="DB24" s="672"/>
      <c r="DC24" s="692"/>
      <c r="DD24" s="688">
        <v>57708833</v>
      </c>
      <c r="DE24" s="664"/>
      <c r="DF24" s="664"/>
      <c r="DG24" s="664"/>
      <c r="DH24" s="664"/>
      <c r="DI24" s="664"/>
      <c r="DJ24" s="664"/>
      <c r="DK24" s="689"/>
      <c r="DL24" s="688">
        <v>53437575</v>
      </c>
      <c r="DM24" s="664"/>
      <c r="DN24" s="664"/>
      <c r="DO24" s="664"/>
      <c r="DP24" s="664"/>
      <c r="DQ24" s="664"/>
      <c r="DR24" s="664"/>
      <c r="DS24" s="664"/>
      <c r="DT24" s="664"/>
      <c r="DU24" s="664"/>
      <c r="DV24" s="689"/>
      <c r="DW24" s="690">
        <v>53.8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105765253</v>
      </c>
      <c r="S25" s="609"/>
      <c r="T25" s="609"/>
      <c r="U25" s="609"/>
      <c r="V25" s="609"/>
      <c r="W25" s="609"/>
      <c r="X25" s="609"/>
      <c r="Y25" s="610"/>
      <c r="Z25" s="646">
        <v>59.6</v>
      </c>
      <c r="AA25" s="646"/>
      <c r="AB25" s="646"/>
      <c r="AC25" s="646"/>
      <c r="AD25" s="647">
        <v>98366769</v>
      </c>
      <c r="AE25" s="647"/>
      <c r="AF25" s="647"/>
      <c r="AG25" s="647"/>
      <c r="AH25" s="647"/>
      <c r="AI25" s="647"/>
      <c r="AJ25" s="647"/>
      <c r="AK25" s="647"/>
      <c r="AL25" s="611">
        <v>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29850797</v>
      </c>
      <c r="CS25" s="621"/>
      <c r="CT25" s="621"/>
      <c r="CU25" s="621"/>
      <c r="CV25" s="621"/>
      <c r="CW25" s="621"/>
      <c r="CX25" s="621"/>
      <c r="CY25" s="622"/>
      <c r="CZ25" s="611">
        <v>17.3</v>
      </c>
      <c r="DA25" s="623"/>
      <c r="DB25" s="623"/>
      <c r="DC25" s="624"/>
      <c r="DD25" s="614">
        <v>27921788</v>
      </c>
      <c r="DE25" s="621"/>
      <c r="DF25" s="621"/>
      <c r="DG25" s="621"/>
      <c r="DH25" s="621"/>
      <c r="DI25" s="621"/>
      <c r="DJ25" s="621"/>
      <c r="DK25" s="622"/>
      <c r="DL25" s="614">
        <v>27339938</v>
      </c>
      <c r="DM25" s="621"/>
      <c r="DN25" s="621"/>
      <c r="DO25" s="621"/>
      <c r="DP25" s="621"/>
      <c r="DQ25" s="621"/>
      <c r="DR25" s="621"/>
      <c r="DS25" s="621"/>
      <c r="DT25" s="621"/>
      <c r="DU25" s="621"/>
      <c r="DV25" s="622"/>
      <c r="DW25" s="611">
        <v>27.5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40606</v>
      </c>
      <c r="S26" s="609"/>
      <c r="T26" s="609"/>
      <c r="U26" s="609"/>
      <c r="V26" s="609"/>
      <c r="W26" s="609"/>
      <c r="X26" s="609"/>
      <c r="Y26" s="610"/>
      <c r="Z26" s="646">
        <v>0</v>
      </c>
      <c r="AA26" s="646"/>
      <c r="AB26" s="646"/>
      <c r="AC26" s="646"/>
      <c r="AD26" s="647">
        <v>40606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20567012</v>
      </c>
      <c r="CS26" s="609"/>
      <c r="CT26" s="609"/>
      <c r="CU26" s="609"/>
      <c r="CV26" s="609"/>
      <c r="CW26" s="609"/>
      <c r="CX26" s="609"/>
      <c r="CY26" s="610"/>
      <c r="CZ26" s="611">
        <v>11.9</v>
      </c>
      <c r="DA26" s="623"/>
      <c r="DB26" s="623"/>
      <c r="DC26" s="624"/>
      <c r="DD26" s="614">
        <v>19058853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1422785</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90762170</v>
      </c>
      <c r="BH27" s="609"/>
      <c r="BI27" s="609"/>
      <c r="BJ27" s="609"/>
      <c r="BK27" s="609"/>
      <c r="BL27" s="609"/>
      <c r="BM27" s="609"/>
      <c r="BN27" s="610"/>
      <c r="BO27" s="646">
        <v>100</v>
      </c>
      <c r="BP27" s="646"/>
      <c r="BQ27" s="646"/>
      <c r="BR27" s="646"/>
      <c r="BS27" s="647">
        <v>295702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62850607</v>
      </c>
      <c r="CS27" s="621"/>
      <c r="CT27" s="621"/>
      <c r="CU27" s="621"/>
      <c r="CV27" s="621"/>
      <c r="CW27" s="621"/>
      <c r="CX27" s="621"/>
      <c r="CY27" s="622"/>
      <c r="CZ27" s="611">
        <v>36.5</v>
      </c>
      <c r="DA27" s="623"/>
      <c r="DB27" s="623"/>
      <c r="DC27" s="624"/>
      <c r="DD27" s="614">
        <v>22017037</v>
      </c>
      <c r="DE27" s="621"/>
      <c r="DF27" s="621"/>
      <c r="DG27" s="621"/>
      <c r="DH27" s="621"/>
      <c r="DI27" s="621"/>
      <c r="DJ27" s="621"/>
      <c r="DK27" s="622"/>
      <c r="DL27" s="614">
        <v>18327629</v>
      </c>
      <c r="DM27" s="621"/>
      <c r="DN27" s="621"/>
      <c r="DO27" s="621"/>
      <c r="DP27" s="621"/>
      <c r="DQ27" s="621"/>
      <c r="DR27" s="621"/>
      <c r="DS27" s="621"/>
      <c r="DT27" s="621"/>
      <c r="DU27" s="621"/>
      <c r="DV27" s="622"/>
      <c r="DW27" s="611">
        <v>18.399999999999999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2989993</v>
      </c>
      <c r="S28" s="609"/>
      <c r="T28" s="609"/>
      <c r="U28" s="609"/>
      <c r="V28" s="609"/>
      <c r="W28" s="609"/>
      <c r="X28" s="609"/>
      <c r="Y28" s="610"/>
      <c r="Z28" s="646">
        <v>1.7</v>
      </c>
      <c r="AA28" s="646"/>
      <c r="AB28" s="646"/>
      <c r="AC28" s="646"/>
      <c r="AD28" s="647">
        <v>682580</v>
      </c>
      <c r="AE28" s="647"/>
      <c r="AF28" s="647"/>
      <c r="AG28" s="647"/>
      <c r="AH28" s="647"/>
      <c r="AI28" s="647"/>
      <c r="AJ28" s="647"/>
      <c r="AK28" s="647"/>
      <c r="AL28" s="611">
        <v>0.7</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7978181</v>
      </c>
      <c r="CS28" s="609"/>
      <c r="CT28" s="609"/>
      <c r="CU28" s="609"/>
      <c r="CV28" s="609"/>
      <c r="CW28" s="609"/>
      <c r="CX28" s="609"/>
      <c r="CY28" s="610"/>
      <c r="CZ28" s="611">
        <v>4.5999999999999996</v>
      </c>
      <c r="DA28" s="623"/>
      <c r="DB28" s="623"/>
      <c r="DC28" s="624"/>
      <c r="DD28" s="614">
        <v>7770008</v>
      </c>
      <c r="DE28" s="609"/>
      <c r="DF28" s="609"/>
      <c r="DG28" s="609"/>
      <c r="DH28" s="609"/>
      <c r="DI28" s="609"/>
      <c r="DJ28" s="609"/>
      <c r="DK28" s="610"/>
      <c r="DL28" s="614">
        <v>7770008</v>
      </c>
      <c r="DM28" s="609"/>
      <c r="DN28" s="609"/>
      <c r="DO28" s="609"/>
      <c r="DP28" s="609"/>
      <c r="DQ28" s="609"/>
      <c r="DR28" s="609"/>
      <c r="DS28" s="609"/>
      <c r="DT28" s="609"/>
      <c r="DU28" s="609"/>
      <c r="DV28" s="610"/>
      <c r="DW28" s="611">
        <v>7.8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1130578</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7978181</v>
      </c>
      <c r="CS29" s="621"/>
      <c r="CT29" s="621"/>
      <c r="CU29" s="621"/>
      <c r="CV29" s="621"/>
      <c r="CW29" s="621"/>
      <c r="CX29" s="621"/>
      <c r="CY29" s="622"/>
      <c r="CZ29" s="611">
        <v>4.5999999999999996</v>
      </c>
      <c r="DA29" s="623"/>
      <c r="DB29" s="623"/>
      <c r="DC29" s="624"/>
      <c r="DD29" s="614">
        <v>7770008</v>
      </c>
      <c r="DE29" s="621"/>
      <c r="DF29" s="621"/>
      <c r="DG29" s="621"/>
      <c r="DH29" s="621"/>
      <c r="DI29" s="621"/>
      <c r="DJ29" s="621"/>
      <c r="DK29" s="622"/>
      <c r="DL29" s="614">
        <v>7770008</v>
      </c>
      <c r="DM29" s="621"/>
      <c r="DN29" s="621"/>
      <c r="DO29" s="621"/>
      <c r="DP29" s="621"/>
      <c r="DQ29" s="621"/>
      <c r="DR29" s="621"/>
      <c r="DS29" s="621"/>
      <c r="DT29" s="621"/>
      <c r="DU29" s="621"/>
      <c r="DV29" s="622"/>
      <c r="DW29" s="611">
        <v>7.8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40562469</v>
      </c>
      <c r="S30" s="609"/>
      <c r="T30" s="609"/>
      <c r="U30" s="609"/>
      <c r="V30" s="609"/>
      <c r="W30" s="609"/>
      <c r="X30" s="609"/>
      <c r="Y30" s="610"/>
      <c r="Z30" s="646">
        <v>22.9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7815701</v>
      </c>
      <c r="CS30" s="609"/>
      <c r="CT30" s="609"/>
      <c r="CU30" s="609"/>
      <c r="CV30" s="609"/>
      <c r="CW30" s="609"/>
      <c r="CX30" s="609"/>
      <c r="CY30" s="610"/>
      <c r="CZ30" s="611">
        <v>4.5</v>
      </c>
      <c r="DA30" s="623"/>
      <c r="DB30" s="623"/>
      <c r="DC30" s="624"/>
      <c r="DD30" s="614">
        <v>7610588</v>
      </c>
      <c r="DE30" s="609"/>
      <c r="DF30" s="609"/>
      <c r="DG30" s="609"/>
      <c r="DH30" s="609"/>
      <c r="DI30" s="609"/>
      <c r="DJ30" s="609"/>
      <c r="DK30" s="610"/>
      <c r="DL30" s="614">
        <v>7610588</v>
      </c>
      <c r="DM30" s="609"/>
      <c r="DN30" s="609"/>
      <c r="DO30" s="609"/>
      <c r="DP30" s="609"/>
      <c r="DQ30" s="609"/>
      <c r="DR30" s="609"/>
      <c r="DS30" s="609"/>
      <c r="DT30" s="609"/>
      <c r="DU30" s="609"/>
      <c r="DV30" s="610"/>
      <c r="DW30" s="611">
        <v>7.7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99</v>
      </c>
      <c r="BN31" s="671"/>
      <c r="BO31" s="671"/>
      <c r="BP31" s="671"/>
      <c r="BQ31" s="673"/>
      <c r="BR31" s="670">
        <v>99.4</v>
      </c>
      <c r="BS31" s="671"/>
      <c r="BT31" s="671"/>
      <c r="BU31" s="671"/>
      <c r="BV31" s="671"/>
      <c r="BW31" s="671"/>
      <c r="BX31" s="672">
        <v>99</v>
      </c>
      <c r="BY31" s="671"/>
      <c r="BZ31" s="671"/>
      <c r="CA31" s="671"/>
      <c r="CB31" s="673"/>
      <c r="CD31" s="629"/>
      <c r="CE31" s="630"/>
      <c r="CF31" s="605" t="s">
        <v>300</v>
      </c>
      <c r="CG31" s="606"/>
      <c r="CH31" s="606"/>
      <c r="CI31" s="606"/>
      <c r="CJ31" s="606"/>
      <c r="CK31" s="606"/>
      <c r="CL31" s="606"/>
      <c r="CM31" s="606"/>
      <c r="CN31" s="606"/>
      <c r="CO31" s="606"/>
      <c r="CP31" s="606"/>
      <c r="CQ31" s="607"/>
      <c r="CR31" s="608">
        <v>162480</v>
      </c>
      <c r="CS31" s="621"/>
      <c r="CT31" s="621"/>
      <c r="CU31" s="621"/>
      <c r="CV31" s="621"/>
      <c r="CW31" s="621"/>
      <c r="CX31" s="621"/>
      <c r="CY31" s="622"/>
      <c r="CZ31" s="611">
        <v>0.1</v>
      </c>
      <c r="DA31" s="623"/>
      <c r="DB31" s="623"/>
      <c r="DC31" s="624"/>
      <c r="DD31" s="614">
        <v>159420</v>
      </c>
      <c r="DE31" s="621"/>
      <c r="DF31" s="621"/>
      <c r="DG31" s="621"/>
      <c r="DH31" s="621"/>
      <c r="DI31" s="621"/>
      <c r="DJ31" s="621"/>
      <c r="DK31" s="622"/>
      <c r="DL31" s="614">
        <v>159420</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13669933</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v>
      </c>
      <c r="BH32" s="621"/>
      <c r="BI32" s="621"/>
      <c r="BJ32" s="621"/>
      <c r="BK32" s="621"/>
      <c r="BL32" s="621"/>
      <c r="BM32" s="612">
        <v>98.4</v>
      </c>
      <c r="BN32" s="621"/>
      <c r="BO32" s="621"/>
      <c r="BP32" s="621"/>
      <c r="BQ32" s="644"/>
      <c r="BR32" s="674">
        <v>99.1</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356475</v>
      </c>
      <c r="S33" s="609"/>
      <c r="T33" s="609"/>
      <c r="U33" s="609"/>
      <c r="V33" s="609"/>
      <c r="W33" s="609"/>
      <c r="X33" s="609"/>
      <c r="Y33" s="610"/>
      <c r="Z33" s="646">
        <v>0.2</v>
      </c>
      <c r="AA33" s="646"/>
      <c r="AB33" s="646"/>
      <c r="AC33" s="646"/>
      <c r="AD33" s="647">
        <v>252327</v>
      </c>
      <c r="AE33" s="647"/>
      <c r="AF33" s="647"/>
      <c r="AG33" s="647"/>
      <c r="AH33" s="647"/>
      <c r="AI33" s="647"/>
      <c r="AJ33" s="647"/>
      <c r="AK33" s="647"/>
      <c r="AL33" s="611">
        <v>0.3</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99.6</v>
      </c>
      <c r="BH33" s="593"/>
      <c r="BI33" s="593"/>
      <c r="BJ33" s="593"/>
      <c r="BK33" s="593"/>
      <c r="BL33" s="593"/>
      <c r="BM33" s="639">
        <v>99.6</v>
      </c>
      <c r="BN33" s="593"/>
      <c r="BO33" s="593"/>
      <c r="BP33" s="593"/>
      <c r="BQ33" s="656"/>
      <c r="BR33" s="669">
        <v>99.7</v>
      </c>
      <c r="BS33" s="593"/>
      <c r="BT33" s="593"/>
      <c r="BU33" s="593"/>
      <c r="BV33" s="593"/>
      <c r="BW33" s="593"/>
      <c r="BX33" s="639">
        <v>99.6</v>
      </c>
      <c r="BY33" s="593"/>
      <c r="BZ33" s="593"/>
      <c r="CA33" s="593"/>
      <c r="CB33" s="656"/>
      <c r="CD33" s="605" t="s">
        <v>307</v>
      </c>
      <c r="CE33" s="606"/>
      <c r="CF33" s="606"/>
      <c r="CG33" s="606"/>
      <c r="CH33" s="606"/>
      <c r="CI33" s="606"/>
      <c r="CJ33" s="606"/>
      <c r="CK33" s="606"/>
      <c r="CL33" s="606"/>
      <c r="CM33" s="606"/>
      <c r="CN33" s="606"/>
      <c r="CO33" s="606"/>
      <c r="CP33" s="606"/>
      <c r="CQ33" s="607"/>
      <c r="CR33" s="608">
        <v>62485655</v>
      </c>
      <c r="CS33" s="621"/>
      <c r="CT33" s="621"/>
      <c r="CU33" s="621"/>
      <c r="CV33" s="621"/>
      <c r="CW33" s="621"/>
      <c r="CX33" s="621"/>
      <c r="CY33" s="622"/>
      <c r="CZ33" s="611">
        <v>36.200000000000003</v>
      </c>
      <c r="DA33" s="623"/>
      <c r="DB33" s="623"/>
      <c r="DC33" s="624"/>
      <c r="DD33" s="614">
        <v>48765659</v>
      </c>
      <c r="DE33" s="621"/>
      <c r="DF33" s="621"/>
      <c r="DG33" s="621"/>
      <c r="DH33" s="621"/>
      <c r="DI33" s="621"/>
      <c r="DJ33" s="621"/>
      <c r="DK33" s="622"/>
      <c r="DL33" s="614">
        <v>38489460</v>
      </c>
      <c r="DM33" s="621"/>
      <c r="DN33" s="621"/>
      <c r="DO33" s="621"/>
      <c r="DP33" s="621"/>
      <c r="DQ33" s="621"/>
      <c r="DR33" s="621"/>
      <c r="DS33" s="621"/>
      <c r="DT33" s="621"/>
      <c r="DU33" s="621"/>
      <c r="DV33" s="622"/>
      <c r="DW33" s="611">
        <v>38.700000000000003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361392</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33075779</v>
      </c>
      <c r="CS34" s="609"/>
      <c r="CT34" s="609"/>
      <c r="CU34" s="609"/>
      <c r="CV34" s="609"/>
      <c r="CW34" s="609"/>
      <c r="CX34" s="609"/>
      <c r="CY34" s="610"/>
      <c r="CZ34" s="611">
        <v>19.2</v>
      </c>
      <c r="DA34" s="623"/>
      <c r="DB34" s="623"/>
      <c r="DC34" s="624"/>
      <c r="DD34" s="614">
        <v>24747126</v>
      </c>
      <c r="DE34" s="609"/>
      <c r="DF34" s="609"/>
      <c r="DG34" s="609"/>
      <c r="DH34" s="609"/>
      <c r="DI34" s="609"/>
      <c r="DJ34" s="609"/>
      <c r="DK34" s="610"/>
      <c r="DL34" s="614">
        <v>23117591</v>
      </c>
      <c r="DM34" s="609"/>
      <c r="DN34" s="609"/>
      <c r="DO34" s="609"/>
      <c r="DP34" s="609"/>
      <c r="DQ34" s="609"/>
      <c r="DR34" s="609"/>
      <c r="DS34" s="609"/>
      <c r="DT34" s="609"/>
      <c r="DU34" s="609"/>
      <c r="DV34" s="610"/>
      <c r="DW34" s="611">
        <v>23.3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193683</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1329712</v>
      </c>
      <c r="CS35" s="621"/>
      <c r="CT35" s="621"/>
      <c r="CU35" s="621"/>
      <c r="CV35" s="621"/>
      <c r="CW35" s="621"/>
      <c r="CX35" s="621"/>
      <c r="CY35" s="622"/>
      <c r="CZ35" s="611">
        <v>0.8</v>
      </c>
      <c r="DA35" s="623"/>
      <c r="DB35" s="623"/>
      <c r="DC35" s="624"/>
      <c r="DD35" s="614">
        <v>958916</v>
      </c>
      <c r="DE35" s="621"/>
      <c r="DF35" s="621"/>
      <c r="DG35" s="621"/>
      <c r="DH35" s="621"/>
      <c r="DI35" s="621"/>
      <c r="DJ35" s="621"/>
      <c r="DK35" s="622"/>
      <c r="DL35" s="614">
        <v>947985</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2853670</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16058607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109172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10209713</v>
      </c>
      <c r="CS36" s="609"/>
      <c r="CT36" s="609"/>
      <c r="CU36" s="609"/>
      <c r="CV36" s="609"/>
      <c r="CW36" s="609"/>
      <c r="CX36" s="609"/>
      <c r="CY36" s="610"/>
      <c r="CZ36" s="611">
        <v>5.9</v>
      </c>
      <c r="DA36" s="623"/>
      <c r="DB36" s="623"/>
      <c r="DC36" s="624"/>
      <c r="DD36" s="614">
        <v>8153124</v>
      </c>
      <c r="DE36" s="609"/>
      <c r="DF36" s="609"/>
      <c r="DG36" s="609"/>
      <c r="DH36" s="609"/>
      <c r="DI36" s="609"/>
      <c r="DJ36" s="609"/>
      <c r="DK36" s="610"/>
      <c r="DL36" s="614">
        <v>4850271</v>
      </c>
      <c r="DM36" s="609"/>
      <c r="DN36" s="609"/>
      <c r="DO36" s="609"/>
      <c r="DP36" s="609"/>
      <c r="DQ36" s="609"/>
      <c r="DR36" s="609"/>
      <c r="DS36" s="609"/>
      <c r="DT36" s="609"/>
      <c r="DU36" s="609"/>
      <c r="DV36" s="610"/>
      <c r="DW36" s="611">
        <v>4.9000000000000004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3871931</v>
      </c>
      <c r="S37" s="609"/>
      <c r="T37" s="609"/>
      <c r="U37" s="609"/>
      <c r="V37" s="609"/>
      <c r="W37" s="609"/>
      <c r="X37" s="609"/>
      <c r="Y37" s="610"/>
      <c r="Z37" s="646">
        <v>2.2000000000000002</v>
      </c>
      <c r="AA37" s="646"/>
      <c r="AB37" s="646"/>
      <c r="AC37" s="646"/>
      <c r="AD37" s="647">
        <v>21697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1623154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-2249803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48203</v>
      </c>
      <c r="CS37" s="621"/>
      <c r="CT37" s="621"/>
      <c r="CU37" s="621"/>
      <c r="CV37" s="621"/>
      <c r="CW37" s="621"/>
      <c r="CX37" s="621"/>
      <c r="CY37" s="622"/>
      <c r="CZ37" s="611">
        <v>0</v>
      </c>
      <c r="DA37" s="623"/>
      <c r="DB37" s="623"/>
      <c r="DC37" s="624"/>
      <c r="DD37" s="614">
        <v>47945</v>
      </c>
      <c r="DE37" s="621"/>
      <c r="DF37" s="621"/>
      <c r="DG37" s="621"/>
      <c r="DH37" s="621"/>
      <c r="DI37" s="621"/>
      <c r="DJ37" s="621"/>
      <c r="DK37" s="622"/>
      <c r="DL37" s="614">
        <v>25065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4117900</v>
      </c>
      <c r="S38" s="609"/>
      <c r="T38" s="609"/>
      <c r="U38" s="609"/>
      <c r="V38" s="609"/>
      <c r="W38" s="609"/>
      <c r="X38" s="609"/>
      <c r="Y38" s="610"/>
      <c r="Z38" s="646">
        <v>2.2999999999999998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202766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57803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14242536</v>
      </c>
      <c r="CS38" s="609"/>
      <c r="CT38" s="609"/>
      <c r="CU38" s="609"/>
      <c r="CV38" s="609"/>
      <c r="CW38" s="609"/>
      <c r="CX38" s="609"/>
      <c r="CY38" s="610"/>
      <c r="CZ38" s="611">
        <v>8.3000000000000007</v>
      </c>
      <c r="DA38" s="623"/>
      <c r="DB38" s="623"/>
      <c r="DC38" s="624"/>
      <c r="DD38" s="614">
        <v>12250052</v>
      </c>
      <c r="DE38" s="609"/>
      <c r="DF38" s="609"/>
      <c r="DG38" s="609"/>
      <c r="DH38" s="609"/>
      <c r="DI38" s="609"/>
      <c r="DJ38" s="609"/>
      <c r="DK38" s="610"/>
      <c r="DL38" s="614">
        <v>9573613</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192917</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80786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2717365</v>
      </c>
      <c r="CS39" s="621"/>
      <c r="CT39" s="621"/>
      <c r="CU39" s="621"/>
      <c r="CV39" s="621"/>
      <c r="CW39" s="621"/>
      <c r="CX39" s="621"/>
      <c r="CY39" s="622"/>
      <c r="CZ39" s="611">
        <v>1.6</v>
      </c>
      <c r="DA39" s="623"/>
      <c r="DB39" s="623"/>
      <c r="DC39" s="624"/>
      <c r="DD39" s="614">
        <v>2656441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910550</v>
      </c>
      <c r="CS40" s="609"/>
      <c r="CT40" s="609"/>
      <c r="CU40" s="609"/>
      <c r="CV40" s="609"/>
      <c r="CW40" s="609"/>
      <c r="CX40" s="609"/>
      <c r="CY40" s="610"/>
      <c r="CZ40" s="611">
        <v>0.5</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177336668</v>
      </c>
      <c r="S41" s="633"/>
      <c r="T41" s="633"/>
      <c r="U41" s="633"/>
      <c r="V41" s="633"/>
      <c r="W41" s="633"/>
      <c r="X41" s="633"/>
      <c r="Y41" s="636"/>
      <c r="Z41" s="637">
        <v>100</v>
      </c>
      <c r="AA41" s="637"/>
      <c r="AB41" s="637"/>
      <c r="AC41" s="637"/>
      <c r="AD41" s="638">
        <v>99363979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4440000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9599770</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318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9219286</v>
      </c>
      <c r="CS42" s="621"/>
      <c r="CT42" s="621"/>
      <c r="CU42" s="621"/>
      <c r="CV42" s="621"/>
      <c r="CW42" s="621"/>
      <c r="CX42" s="621"/>
      <c r="CY42" s="622"/>
      <c r="CZ42" s="611">
        <v>5.3</v>
      </c>
      <c r="DA42" s="623"/>
      <c r="DB42" s="623"/>
      <c r="DC42" s="624"/>
      <c r="DD42" s="614">
        <v>3946522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1067709</v>
      </c>
      <c r="CS43" s="621"/>
      <c r="CT43" s="621"/>
      <c r="CU43" s="621"/>
      <c r="CV43" s="621"/>
      <c r="CW43" s="621"/>
      <c r="CX43" s="621"/>
      <c r="CY43" s="622"/>
      <c r="CZ43" s="611">
        <v>0.6</v>
      </c>
      <c r="DA43" s="623"/>
      <c r="DB43" s="623"/>
      <c r="DC43" s="624"/>
      <c r="DD43" s="614">
        <v>1067709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9219286</v>
      </c>
      <c r="CS44" s="609"/>
      <c r="CT44" s="609"/>
      <c r="CU44" s="609"/>
      <c r="CV44" s="609"/>
      <c r="CW44" s="609"/>
      <c r="CX44" s="609"/>
      <c r="CY44" s="610"/>
      <c r="CZ44" s="611">
        <v>5.3</v>
      </c>
      <c r="DA44" s="612"/>
      <c r="DB44" s="612"/>
      <c r="DC44" s="613"/>
      <c r="DD44" s="614">
        <v>3946522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1373375</v>
      </c>
      <c r="CS45" s="621"/>
      <c r="CT45" s="621"/>
      <c r="CU45" s="621"/>
      <c r="CV45" s="621"/>
      <c r="CW45" s="621"/>
      <c r="CX45" s="621"/>
      <c r="CY45" s="622"/>
      <c r="CZ45" s="611">
        <v>0.8</v>
      </c>
      <c r="DA45" s="623"/>
      <c r="DB45" s="623"/>
      <c r="DC45" s="624"/>
      <c r="DD45" s="614">
        <v>133600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7823484</v>
      </c>
      <c r="CS46" s="609"/>
      <c r="CT46" s="609"/>
      <c r="CU46" s="609"/>
      <c r="CV46" s="609"/>
      <c r="CW46" s="609"/>
      <c r="CX46" s="609"/>
      <c r="CY46" s="610"/>
      <c r="CZ46" s="611">
        <v>4.5</v>
      </c>
      <c r="DA46" s="612"/>
      <c r="DB46" s="612"/>
      <c r="DC46" s="613"/>
      <c r="DD46" s="614">
        <v>3802395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172384526</v>
      </c>
      <c r="CS49" s="593"/>
      <c r="CT49" s="593"/>
      <c r="CU49" s="593"/>
      <c r="CV49" s="593"/>
      <c r="CW49" s="593"/>
      <c r="CX49" s="593"/>
      <c r="CY49" s="594"/>
      <c r="CZ49" s="595">
        <v>100</v>
      </c>
      <c r="DA49" s="596"/>
      <c r="DB49" s="596"/>
      <c r="DC49" s="597"/>
      <c r="DD49" s="598">
        <v>110421014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JY8IxT+6bGlYoWqoEslxsvOY3tyEt4GEkGvB78Hg44RjvSovkDZGspt3hSp34Ys9oOyU5X1Cqrt77EFLc15uw==" saltValue="VNFTYooWRAVr3YFsOBDzA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6" t="s">
        <v>352</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7" t="s">
        <v>353</v>
      </c>
      <c r="DK2" s="1078"/>
      <c r="DL2" s="1078"/>
      <c r="DM2" s="1078"/>
      <c r="DN2" s="1078"/>
      <c r="DO2" s="1079"/>
      <c r="DP2" s="222"/>
      <c r="DQ2" s="1077" t="s">
        <v>354</v>
      </c>
      <c r="DR2" s="1078"/>
      <c r="DS2" s="1078"/>
      <c r="DT2" s="1078"/>
      <c r="DU2" s="1078"/>
      <c r="DV2" s="1078"/>
      <c r="DW2" s="1078"/>
      <c r="DX2" s="1078"/>
      <c r="DY2" s="1078"/>
      <c r="DZ2" s="107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0"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0" t="s">
        <v>371</v>
      </c>
      <c r="DH5" s="1071"/>
      <c r="DI5" s="1071"/>
      <c r="DJ5" s="1071"/>
      <c r="DK5" s="1072"/>
      <c r="DL5" s="1070" t="s">
        <v>372</v>
      </c>
      <c r="DM5" s="1071"/>
      <c r="DN5" s="1071"/>
      <c r="DO5" s="1071"/>
      <c r="DP5" s="1072"/>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8">
        <v>177626</v>
      </c>
      <c r="R7" s="1089"/>
      <c r="S7" s="1089"/>
      <c r="T7" s="1089"/>
      <c r="U7" s="1089"/>
      <c r="V7" s="1089">
        <v>172674</v>
      </c>
      <c r="W7" s="1089"/>
      <c r="X7" s="1089"/>
      <c r="Y7" s="1089"/>
      <c r="Z7" s="1089"/>
      <c r="AA7" s="1089">
        <v>4952</v>
      </c>
      <c r="AB7" s="1089"/>
      <c r="AC7" s="1089"/>
      <c r="AD7" s="1089"/>
      <c r="AE7" s="1090"/>
      <c r="AF7" s="1091">
        <v>4119</v>
      </c>
      <c r="AG7" s="1092"/>
      <c r="AH7" s="1092"/>
      <c r="AI7" s="1092"/>
      <c r="AJ7" s="1093"/>
      <c r="AK7" s="1094">
        <v>194</v>
      </c>
      <c r="AL7" s="1095"/>
      <c r="AM7" s="1095"/>
      <c r="AN7" s="1095"/>
      <c r="AO7" s="1095"/>
      <c r="AP7" s="1095">
        <v>52500</v>
      </c>
      <c r="AQ7" s="1095"/>
      <c r="AR7" s="1095"/>
      <c r="AS7" s="1095"/>
      <c r="AT7" s="1095"/>
      <c r="AU7" s="1096"/>
      <c r="AV7" s="1096"/>
      <c r="AW7" s="1096"/>
      <c r="AX7" s="1096"/>
      <c r="AY7" s="1097"/>
      <c r="AZ7" s="226"/>
      <c r="BA7" s="226"/>
      <c r="BB7" s="226"/>
      <c r="BC7" s="226"/>
      <c r="BD7" s="226"/>
      <c r="BE7" s="227"/>
      <c r="BF7" s="227"/>
      <c r="BG7" s="227"/>
      <c r="BH7" s="227"/>
      <c r="BI7" s="227"/>
      <c r="BJ7" s="227"/>
      <c r="BK7" s="227"/>
      <c r="BL7" s="227"/>
      <c r="BM7" s="227"/>
      <c r="BN7" s="227"/>
      <c r="BO7" s="227"/>
      <c r="BP7" s="227"/>
      <c r="BQ7" s="230">
        <v>1</v>
      </c>
      <c r="BR7" s="231"/>
      <c r="BS7" s="1085" t="s">
        <v>543</v>
      </c>
      <c r="BT7" s="1086"/>
      <c r="BU7" s="1086"/>
      <c r="BV7" s="1086"/>
      <c r="BW7" s="1086"/>
      <c r="BX7" s="1086"/>
      <c r="BY7" s="1086"/>
      <c r="BZ7" s="1086"/>
      <c r="CA7" s="1086"/>
      <c r="CB7" s="1086"/>
      <c r="CC7" s="1086"/>
      <c r="CD7" s="1086"/>
      <c r="CE7" s="1086"/>
      <c r="CF7" s="1086"/>
      <c r="CG7" s="1098"/>
      <c r="CH7" s="1082">
        <v>5</v>
      </c>
      <c r="CI7" s="1083"/>
      <c r="CJ7" s="1083"/>
      <c r="CK7" s="1083"/>
      <c r="CL7" s="1084"/>
      <c r="CM7" s="1082">
        <v>101</v>
      </c>
      <c r="CN7" s="1083"/>
      <c r="CO7" s="1083"/>
      <c r="CP7" s="1083"/>
      <c r="CQ7" s="1084"/>
      <c r="CR7" s="1082">
        <v>30</v>
      </c>
      <c r="CS7" s="1083"/>
      <c r="CT7" s="1083"/>
      <c r="CU7" s="1083"/>
      <c r="CV7" s="1084"/>
      <c r="CW7" s="1082">
        <v>0</v>
      </c>
      <c r="CX7" s="1083"/>
      <c r="CY7" s="1083"/>
      <c r="CZ7" s="1083"/>
      <c r="DA7" s="1084"/>
      <c r="DB7" s="1082">
        <v>0</v>
      </c>
      <c r="DC7" s="1083"/>
      <c r="DD7" s="1083"/>
      <c r="DE7" s="1083"/>
      <c r="DF7" s="1084"/>
      <c r="DG7" s="1082" t="s">
        <v>542</v>
      </c>
      <c r="DH7" s="1083"/>
      <c r="DI7" s="1083"/>
      <c r="DJ7" s="1083"/>
      <c r="DK7" s="1084"/>
      <c r="DL7" s="1082" t="s">
        <v>542</v>
      </c>
      <c r="DM7" s="1083"/>
      <c r="DN7" s="1083"/>
      <c r="DO7" s="1083"/>
      <c r="DP7" s="1084"/>
      <c r="DQ7" s="1082" t="s">
        <v>542</v>
      </c>
      <c r="DR7" s="1083"/>
      <c r="DS7" s="1083"/>
      <c r="DT7" s="1083"/>
      <c r="DU7" s="1084"/>
      <c r="DV7" s="1085"/>
      <c r="DW7" s="1086"/>
      <c r="DX7" s="1086"/>
      <c r="DY7" s="1086"/>
      <c r="DZ7" s="1087"/>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6"/>
      <c r="AL8" s="1067"/>
      <c r="AM8" s="1067"/>
      <c r="AN8" s="1067"/>
      <c r="AO8" s="1067"/>
      <c r="AP8" s="1067"/>
      <c r="AQ8" s="1067"/>
      <c r="AR8" s="1067"/>
      <c r="AS8" s="1067"/>
      <c r="AT8" s="1067"/>
      <c r="AU8" s="1068"/>
      <c r="AV8" s="1068"/>
      <c r="AW8" s="1068"/>
      <c r="AX8" s="1068"/>
      <c r="AY8" s="1069"/>
      <c r="AZ8" s="226"/>
      <c r="BA8" s="226"/>
      <c r="BB8" s="226"/>
      <c r="BC8" s="226"/>
      <c r="BD8" s="226"/>
      <c r="BE8" s="227"/>
      <c r="BF8" s="227"/>
      <c r="BG8" s="227"/>
      <c r="BH8" s="227"/>
      <c r="BI8" s="227"/>
      <c r="BJ8" s="227"/>
      <c r="BK8" s="227"/>
      <c r="BL8" s="227"/>
      <c r="BM8" s="227"/>
      <c r="BN8" s="227"/>
      <c r="BO8" s="227"/>
      <c r="BP8" s="227"/>
      <c r="BQ8" s="232">
        <v>2</v>
      </c>
      <c r="BR8" s="233"/>
      <c r="BS8" s="979" t="s">
        <v>544</v>
      </c>
      <c r="BT8" s="980"/>
      <c r="BU8" s="980"/>
      <c r="BV8" s="980"/>
      <c r="BW8" s="980"/>
      <c r="BX8" s="980"/>
      <c r="BY8" s="980"/>
      <c r="BZ8" s="980"/>
      <c r="CA8" s="980"/>
      <c r="CB8" s="980"/>
      <c r="CC8" s="980"/>
      <c r="CD8" s="980"/>
      <c r="CE8" s="980"/>
      <c r="CF8" s="980"/>
      <c r="CG8" s="1001"/>
      <c r="CH8" s="976">
        <v>6</v>
      </c>
      <c r="CI8" s="977"/>
      <c r="CJ8" s="977"/>
      <c r="CK8" s="977"/>
      <c r="CL8" s="978"/>
      <c r="CM8" s="976">
        <v>1500</v>
      </c>
      <c r="CN8" s="977"/>
      <c r="CO8" s="977"/>
      <c r="CP8" s="977"/>
      <c r="CQ8" s="978"/>
      <c r="CR8" s="976">
        <v>650</v>
      </c>
      <c r="CS8" s="977"/>
      <c r="CT8" s="977"/>
      <c r="CU8" s="977"/>
      <c r="CV8" s="978"/>
      <c r="CW8" s="976">
        <v>17</v>
      </c>
      <c r="CX8" s="977"/>
      <c r="CY8" s="977"/>
      <c r="CZ8" s="977"/>
      <c r="DA8" s="978"/>
      <c r="DB8" s="976">
        <v>0</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26"/>
      <c r="BA9" s="226"/>
      <c r="BB9" s="226"/>
      <c r="BC9" s="226"/>
      <c r="BD9" s="226"/>
      <c r="BE9" s="227"/>
      <c r="BF9" s="227"/>
      <c r="BG9" s="227"/>
      <c r="BH9" s="227"/>
      <c r="BI9" s="227"/>
      <c r="BJ9" s="227"/>
      <c r="BK9" s="227"/>
      <c r="BL9" s="227"/>
      <c r="BM9" s="227"/>
      <c r="BN9" s="227"/>
      <c r="BO9" s="227"/>
      <c r="BP9" s="227"/>
      <c r="BQ9" s="232">
        <v>3</v>
      </c>
      <c r="BR9" s="233"/>
      <c r="BS9" s="979" t="s">
        <v>545</v>
      </c>
      <c r="BT9" s="980"/>
      <c r="BU9" s="980"/>
      <c r="BV9" s="980"/>
      <c r="BW9" s="980"/>
      <c r="BX9" s="980"/>
      <c r="BY9" s="980"/>
      <c r="BZ9" s="980"/>
      <c r="CA9" s="980"/>
      <c r="CB9" s="980"/>
      <c r="CC9" s="980"/>
      <c r="CD9" s="980"/>
      <c r="CE9" s="980"/>
      <c r="CF9" s="980"/>
      <c r="CG9" s="1001"/>
      <c r="CH9" s="976">
        <v>-4</v>
      </c>
      <c r="CI9" s="977"/>
      <c r="CJ9" s="977"/>
      <c r="CK9" s="977"/>
      <c r="CL9" s="978"/>
      <c r="CM9" s="976">
        <v>47</v>
      </c>
      <c r="CN9" s="977"/>
      <c r="CO9" s="977"/>
      <c r="CP9" s="977"/>
      <c r="CQ9" s="978"/>
      <c r="CR9" s="976">
        <v>50</v>
      </c>
      <c r="CS9" s="977"/>
      <c r="CT9" s="977"/>
      <c r="CU9" s="977"/>
      <c r="CV9" s="978"/>
      <c r="CW9" s="976">
        <v>7</v>
      </c>
      <c r="CX9" s="977"/>
      <c r="CY9" s="977"/>
      <c r="CZ9" s="977"/>
      <c r="DA9" s="978"/>
      <c r="DB9" s="976">
        <v>0</v>
      </c>
      <c r="DC9" s="977"/>
      <c r="DD9" s="977"/>
      <c r="DE9" s="977"/>
      <c r="DF9" s="978"/>
      <c r="DG9" s="976" t="s">
        <v>555</v>
      </c>
      <c r="DH9" s="977"/>
      <c r="DI9" s="977"/>
      <c r="DJ9" s="977"/>
      <c r="DK9" s="978"/>
      <c r="DL9" s="976" t="s">
        <v>555</v>
      </c>
      <c r="DM9" s="977"/>
      <c r="DN9" s="977"/>
      <c r="DO9" s="977"/>
      <c r="DP9" s="978"/>
      <c r="DQ9" s="976" t="s">
        <v>555</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26"/>
      <c r="BA10" s="226"/>
      <c r="BB10" s="226"/>
      <c r="BC10" s="226"/>
      <c r="BD10" s="226"/>
      <c r="BE10" s="227"/>
      <c r="BF10" s="227"/>
      <c r="BG10" s="227"/>
      <c r="BH10" s="227"/>
      <c r="BI10" s="227"/>
      <c r="BJ10" s="227"/>
      <c r="BK10" s="227"/>
      <c r="BL10" s="227"/>
      <c r="BM10" s="227"/>
      <c r="BN10" s="227"/>
      <c r="BO10" s="227"/>
      <c r="BP10" s="227"/>
      <c r="BQ10" s="232">
        <v>4</v>
      </c>
      <c r="BR10" s="233"/>
      <c r="BS10" s="979" t="s">
        <v>546</v>
      </c>
      <c r="BT10" s="980"/>
      <c r="BU10" s="980"/>
      <c r="BV10" s="980"/>
      <c r="BW10" s="980"/>
      <c r="BX10" s="980"/>
      <c r="BY10" s="980"/>
      <c r="BZ10" s="980"/>
      <c r="CA10" s="980"/>
      <c r="CB10" s="980"/>
      <c r="CC10" s="980"/>
      <c r="CD10" s="980"/>
      <c r="CE10" s="980"/>
      <c r="CF10" s="980"/>
      <c r="CG10" s="1001"/>
      <c r="CH10" s="976">
        <v>49</v>
      </c>
      <c r="CI10" s="977"/>
      <c r="CJ10" s="977"/>
      <c r="CK10" s="977"/>
      <c r="CL10" s="978"/>
      <c r="CM10" s="976">
        <v>253</v>
      </c>
      <c r="CN10" s="977"/>
      <c r="CO10" s="977"/>
      <c r="CP10" s="977"/>
      <c r="CQ10" s="978"/>
      <c r="CR10" s="976">
        <v>16</v>
      </c>
      <c r="CS10" s="977"/>
      <c r="CT10" s="977"/>
      <c r="CU10" s="977"/>
      <c r="CV10" s="978"/>
      <c r="CW10" s="976">
        <v>0</v>
      </c>
      <c r="CX10" s="977"/>
      <c r="CY10" s="977"/>
      <c r="CZ10" s="977"/>
      <c r="DA10" s="978"/>
      <c r="DB10" s="976">
        <v>0</v>
      </c>
      <c r="DC10" s="977"/>
      <c r="DD10" s="977"/>
      <c r="DE10" s="977"/>
      <c r="DF10" s="978"/>
      <c r="DG10" s="976" t="s">
        <v>485</v>
      </c>
      <c r="DH10" s="977"/>
      <c r="DI10" s="977"/>
      <c r="DJ10" s="977"/>
      <c r="DK10" s="978"/>
      <c r="DL10" s="976" t="s">
        <v>485</v>
      </c>
      <c r="DM10" s="977"/>
      <c r="DN10" s="977"/>
      <c r="DO10" s="977"/>
      <c r="DP10" s="978"/>
      <c r="DQ10" s="976" t="s">
        <v>485</v>
      </c>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26"/>
      <c r="BA11" s="226"/>
      <c r="BB11" s="226"/>
      <c r="BC11" s="226"/>
      <c r="BD11" s="226"/>
      <c r="BE11" s="227"/>
      <c r="BF11" s="227"/>
      <c r="BG11" s="227"/>
      <c r="BH11" s="227"/>
      <c r="BI11" s="227"/>
      <c r="BJ11" s="227"/>
      <c r="BK11" s="227"/>
      <c r="BL11" s="227"/>
      <c r="BM11" s="227"/>
      <c r="BN11" s="227"/>
      <c r="BO11" s="227"/>
      <c r="BP11" s="227"/>
      <c r="BQ11" s="232">
        <v>5</v>
      </c>
      <c r="BR11" s="233"/>
      <c r="BS11" s="979" t="s">
        <v>547</v>
      </c>
      <c r="BT11" s="980"/>
      <c r="BU11" s="980"/>
      <c r="BV11" s="980"/>
      <c r="BW11" s="980"/>
      <c r="BX11" s="980"/>
      <c r="BY11" s="980"/>
      <c r="BZ11" s="980"/>
      <c r="CA11" s="980"/>
      <c r="CB11" s="980"/>
      <c r="CC11" s="980"/>
      <c r="CD11" s="980"/>
      <c r="CE11" s="980"/>
      <c r="CF11" s="980"/>
      <c r="CG11" s="1001"/>
      <c r="CH11" s="976">
        <v>0</v>
      </c>
      <c r="CI11" s="977"/>
      <c r="CJ11" s="977"/>
      <c r="CK11" s="977"/>
      <c r="CL11" s="978"/>
      <c r="CM11" s="976">
        <v>51</v>
      </c>
      <c r="CN11" s="977"/>
      <c r="CO11" s="977"/>
      <c r="CP11" s="977"/>
      <c r="CQ11" s="978"/>
      <c r="CR11" s="976">
        <v>10</v>
      </c>
      <c r="CS11" s="977"/>
      <c r="CT11" s="977"/>
      <c r="CU11" s="977"/>
      <c r="CV11" s="978"/>
      <c r="CW11" s="976">
        <v>0</v>
      </c>
      <c r="CX11" s="977"/>
      <c r="CY11" s="977"/>
      <c r="CZ11" s="977"/>
      <c r="DA11" s="978"/>
      <c r="DB11" s="976">
        <v>85</v>
      </c>
      <c r="DC11" s="977"/>
      <c r="DD11" s="977"/>
      <c r="DE11" s="977"/>
      <c r="DF11" s="978"/>
      <c r="DG11" s="976" t="s">
        <v>485</v>
      </c>
      <c r="DH11" s="977"/>
      <c r="DI11" s="977"/>
      <c r="DJ11" s="977"/>
      <c r="DK11" s="978"/>
      <c r="DL11" s="976" t="s">
        <v>485</v>
      </c>
      <c r="DM11" s="977"/>
      <c r="DN11" s="977"/>
      <c r="DO11" s="977"/>
      <c r="DP11" s="978"/>
      <c r="DQ11" s="976" t="s">
        <v>485</v>
      </c>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5">
        <v>177626</v>
      </c>
      <c r="R23" s="1049"/>
      <c r="S23" s="1049"/>
      <c r="T23" s="1049"/>
      <c r="U23" s="1050"/>
      <c r="V23" s="1048">
        <v>172674</v>
      </c>
      <c r="W23" s="1049"/>
      <c r="X23" s="1049"/>
      <c r="Y23" s="1049"/>
      <c r="Z23" s="1050"/>
      <c r="AA23" s="1048">
        <v>4952</v>
      </c>
      <c r="AB23" s="1049"/>
      <c r="AC23" s="1049"/>
      <c r="AD23" s="1049"/>
      <c r="AE23" s="1054"/>
      <c r="AF23" s="1053">
        <v>4119</v>
      </c>
      <c r="AG23" s="1049"/>
      <c r="AH23" s="1049"/>
      <c r="AI23" s="1049"/>
      <c r="AJ23" s="1054"/>
      <c r="AK23" s="1056"/>
      <c r="AL23" s="1057"/>
      <c r="AM23" s="1057"/>
      <c r="AN23" s="1057"/>
      <c r="AO23" s="1058"/>
      <c r="AP23" s="1048">
        <v>52500</v>
      </c>
      <c r="AQ23" s="1049"/>
      <c r="AR23" s="1049"/>
      <c r="AS23" s="1049"/>
      <c r="AT23" s="1050"/>
      <c r="AU23" s="1051"/>
      <c r="AV23" s="1051"/>
      <c r="AW23" s="1051"/>
      <c r="AX23" s="1051"/>
      <c r="AY23" s="1052"/>
      <c r="AZ23" s="1053" t="s">
        <v>122</v>
      </c>
      <c r="BA23" s="1049"/>
      <c r="BB23" s="1049"/>
      <c r="BC23" s="1049"/>
      <c r="BD23" s="1054"/>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39949</v>
      </c>
      <c r="R28" s="1038"/>
      <c r="S28" s="1038"/>
      <c r="T28" s="1038"/>
      <c r="U28" s="1038"/>
      <c r="V28" s="1038">
        <v>39840</v>
      </c>
      <c r="W28" s="1038"/>
      <c r="X28" s="1038"/>
      <c r="Y28" s="1038"/>
      <c r="Z28" s="1038"/>
      <c r="AA28" s="1038">
        <v>109</v>
      </c>
      <c r="AB28" s="1038"/>
      <c r="AC28" s="1038"/>
      <c r="AD28" s="1038"/>
      <c r="AE28" s="1039"/>
      <c r="AF28" s="1040">
        <v>109</v>
      </c>
      <c r="AG28" s="1038"/>
      <c r="AH28" s="1038"/>
      <c r="AI28" s="1038"/>
      <c r="AJ28" s="1041"/>
      <c r="AK28" s="1029">
        <v>5380</v>
      </c>
      <c r="AL28" s="1030"/>
      <c r="AM28" s="1030"/>
      <c r="AN28" s="1030"/>
      <c r="AO28" s="1030"/>
      <c r="AP28" s="1030" t="s">
        <v>542</v>
      </c>
      <c r="AQ28" s="1030"/>
      <c r="AR28" s="1030"/>
      <c r="AS28" s="1030"/>
      <c r="AT28" s="1030"/>
      <c r="AU28" s="1030" t="s">
        <v>542</v>
      </c>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32377</v>
      </c>
      <c r="R29" s="1026"/>
      <c r="S29" s="1026"/>
      <c r="T29" s="1026"/>
      <c r="U29" s="1026"/>
      <c r="V29" s="1026">
        <v>32194</v>
      </c>
      <c r="W29" s="1026"/>
      <c r="X29" s="1026"/>
      <c r="Y29" s="1026"/>
      <c r="Z29" s="1026"/>
      <c r="AA29" s="1026">
        <v>184</v>
      </c>
      <c r="AB29" s="1026"/>
      <c r="AC29" s="1026"/>
      <c r="AD29" s="1026"/>
      <c r="AE29" s="1027"/>
      <c r="AF29" s="1022">
        <v>184</v>
      </c>
      <c r="AG29" s="1023"/>
      <c r="AH29" s="1023"/>
      <c r="AI29" s="1023"/>
      <c r="AJ29" s="1024"/>
      <c r="AK29" s="967">
        <v>5257</v>
      </c>
      <c r="AL29" s="958"/>
      <c r="AM29" s="958"/>
      <c r="AN29" s="958"/>
      <c r="AO29" s="958"/>
      <c r="AP29" s="958" t="s">
        <v>542</v>
      </c>
      <c r="AQ29" s="958"/>
      <c r="AR29" s="958"/>
      <c r="AS29" s="958"/>
      <c r="AT29" s="958"/>
      <c r="AU29" s="958" t="s">
        <v>542</v>
      </c>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6270</v>
      </c>
      <c r="R30" s="1026"/>
      <c r="S30" s="1026"/>
      <c r="T30" s="1026"/>
      <c r="U30" s="1026"/>
      <c r="V30" s="1026">
        <v>6251</v>
      </c>
      <c r="W30" s="1026"/>
      <c r="X30" s="1026"/>
      <c r="Y30" s="1026"/>
      <c r="Z30" s="1026"/>
      <c r="AA30" s="1026">
        <v>19</v>
      </c>
      <c r="AB30" s="1026"/>
      <c r="AC30" s="1026"/>
      <c r="AD30" s="1026"/>
      <c r="AE30" s="1027"/>
      <c r="AF30" s="1022">
        <v>19</v>
      </c>
      <c r="AG30" s="1023"/>
      <c r="AH30" s="1023"/>
      <c r="AI30" s="1023"/>
      <c r="AJ30" s="1024"/>
      <c r="AK30" s="967">
        <v>911</v>
      </c>
      <c r="AL30" s="958"/>
      <c r="AM30" s="958"/>
      <c r="AN30" s="958"/>
      <c r="AO30" s="958"/>
      <c r="AP30" s="958" t="s">
        <v>542</v>
      </c>
      <c r="AQ30" s="958"/>
      <c r="AR30" s="958"/>
      <c r="AS30" s="958"/>
      <c r="AT30" s="958"/>
      <c r="AU30" s="958" t="s">
        <v>542</v>
      </c>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8476</v>
      </c>
      <c r="R31" s="1026"/>
      <c r="S31" s="1026"/>
      <c r="T31" s="1026"/>
      <c r="U31" s="1026"/>
      <c r="V31" s="1026">
        <v>8466</v>
      </c>
      <c r="W31" s="1026"/>
      <c r="X31" s="1026"/>
      <c r="Y31" s="1026"/>
      <c r="Z31" s="1026"/>
      <c r="AA31" s="1026">
        <v>10</v>
      </c>
      <c r="AB31" s="1026"/>
      <c r="AC31" s="1026"/>
      <c r="AD31" s="1026"/>
      <c r="AE31" s="1027"/>
      <c r="AF31" s="1022">
        <v>1552</v>
      </c>
      <c r="AG31" s="1023"/>
      <c r="AH31" s="1023"/>
      <c r="AI31" s="1023"/>
      <c r="AJ31" s="1024"/>
      <c r="AK31" s="967">
        <v>1623</v>
      </c>
      <c r="AL31" s="958"/>
      <c r="AM31" s="958"/>
      <c r="AN31" s="958"/>
      <c r="AO31" s="958"/>
      <c r="AP31" s="958">
        <v>51955</v>
      </c>
      <c r="AQ31" s="958"/>
      <c r="AR31" s="958"/>
      <c r="AS31" s="958"/>
      <c r="AT31" s="958"/>
      <c r="AU31" s="958">
        <v>20510</v>
      </c>
      <c r="AV31" s="958"/>
      <c r="AW31" s="958"/>
      <c r="AX31" s="958"/>
      <c r="AY31" s="958"/>
      <c r="AZ31" s="1028"/>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1863</v>
      </c>
      <c r="AG63" s="946"/>
      <c r="AH63" s="946"/>
      <c r="AI63" s="946"/>
      <c r="AJ63" s="1009"/>
      <c r="AK63" s="1010"/>
      <c r="AL63" s="950"/>
      <c r="AM63" s="950"/>
      <c r="AN63" s="950"/>
      <c r="AO63" s="950"/>
      <c r="AP63" s="946">
        <v>51955</v>
      </c>
      <c r="AQ63" s="946"/>
      <c r="AR63" s="946"/>
      <c r="AS63" s="946"/>
      <c r="AT63" s="946"/>
      <c r="AU63" s="946">
        <v>20510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549</v>
      </c>
      <c r="C68" s="973"/>
      <c r="D68" s="973"/>
      <c r="E68" s="973"/>
      <c r="F68" s="973"/>
      <c r="G68" s="973"/>
      <c r="H68" s="973"/>
      <c r="I68" s="973"/>
      <c r="J68" s="973"/>
      <c r="K68" s="973"/>
      <c r="L68" s="973"/>
      <c r="M68" s="973"/>
      <c r="N68" s="973"/>
      <c r="O68" s="973"/>
      <c r="P68" s="974"/>
      <c r="Q68" s="975">
        <v>22493</v>
      </c>
      <c r="R68" s="969"/>
      <c r="S68" s="969"/>
      <c r="T68" s="969"/>
      <c r="U68" s="969"/>
      <c r="V68" s="969">
        <v>18905</v>
      </c>
      <c r="W68" s="969"/>
      <c r="X68" s="969"/>
      <c r="Y68" s="969"/>
      <c r="Z68" s="969"/>
      <c r="AA68" s="969">
        <v>3589</v>
      </c>
      <c r="AB68" s="969"/>
      <c r="AC68" s="969"/>
      <c r="AD68" s="969"/>
      <c r="AE68" s="969"/>
      <c r="AF68" s="969">
        <v>3589</v>
      </c>
      <c r="AG68" s="969"/>
      <c r="AH68" s="969"/>
      <c r="AI68" s="969"/>
      <c r="AJ68" s="969"/>
      <c r="AK68" s="969">
        <v>216</v>
      </c>
      <c r="AL68" s="969"/>
      <c r="AM68" s="969"/>
      <c r="AN68" s="969"/>
      <c r="AO68" s="969"/>
      <c r="AP68" s="969" t="s">
        <v>548</v>
      </c>
      <c r="AQ68" s="969"/>
      <c r="AR68" s="969"/>
      <c r="AS68" s="969"/>
      <c r="AT68" s="969"/>
      <c r="AU68" s="969" t="s">
        <v>548</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550</v>
      </c>
      <c r="C69" s="962"/>
      <c r="D69" s="962"/>
      <c r="E69" s="962"/>
      <c r="F69" s="962"/>
      <c r="G69" s="962"/>
      <c r="H69" s="962"/>
      <c r="I69" s="962"/>
      <c r="J69" s="962"/>
      <c r="K69" s="962"/>
      <c r="L69" s="962"/>
      <c r="M69" s="962"/>
      <c r="N69" s="962"/>
      <c r="O69" s="962"/>
      <c r="P69" s="963"/>
      <c r="Q69" s="964">
        <v>187</v>
      </c>
      <c r="R69" s="958"/>
      <c r="S69" s="958"/>
      <c r="T69" s="958"/>
      <c r="U69" s="958"/>
      <c r="V69" s="958">
        <v>162</v>
      </c>
      <c r="W69" s="958"/>
      <c r="X69" s="958"/>
      <c r="Y69" s="958"/>
      <c r="Z69" s="958"/>
      <c r="AA69" s="958">
        <v>26</v>
      </c>
      <c r="AB69" s="958"/>
      <c r="AC69" s="958"/>
      <c r="AD69" s="958"/>
      <c r="AE69" s="958"/>
      <c r="AF69" s="958">
        <v>26</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551</v>
      </c>
      <c r="C70" s="962"/>
      <c r="D70" s="962"/>
      <c r="E70" s="962"/>
      <c r="F70" s="962"/>
      <c r="G70" s="962"/>
      <c r="H70" s="962"/>
      <c r="I70" s="962"/>
      <c r="J70" s="962"/>
      <c r="K70" s="962"/>
      <c r="L70" s="962"/>
      <c r="M70" s="962"/>
      <c r="N70" s="962"/>
      <c r="O70" s="962"/>
      <c r="P70" s="963"/>
      <c r="Q70" s="964">
        <v>104</v>
      </c>
      <c r="R70" s="958"/>
      <c r="S70" s="958"/>
      <c r="T70" s="958"/>
      <c r="U70" s="958"/>
      <c r="V70" s="958">
        <v>94</v>
      </c>
      <c r="W70" s="958"/>
      <c r="X70" s="958"/>
      <c r="Y70" s="958"/>
      <c r="Z70" s="958"/>
      <c r="AA70" s="958">
        <v>10</v>
      </c>
      <c r="AB70" s="958"/>
      <c r="AC70" s="958"/>
      <c r="AD70" s="958"/>
      <c r="AE70" s="958"/>
      <c r="AF70" s="958">
        <v>10</v>
      </c>
      <c r="AG70" s="958"/>
      <c r="AH70" s="958"/>
      <c r="AI70" s="958"/>
      <c r="AJ70" s="958"/>
      <c r="AK70" s="958">
        <v>1</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552</v>
      </c>
      <c r="C71" s="962"/>
      <c r="D71" s="962"/>
      <c r="E71" s="962"/>
      <c r="F71" s="962"/>
      <c r="G71" s="962"/>
      <c r="H71" s="962"/>
      <c r="I71" s="962"/>
      <c r="J71" s="962"/>
      <c r="K71" s="962"/>
      <c r="L71" s="962"/>
      <c r="M71" s="962"/>
      <c r="N71" s="962"/>
      <c r="O71" s="962"/>
      <c r="P71" s="963"/>
      <c r="Q71" s="964">
        <v>100</v>
      </c>
      <c r="R71" s="958"/>
      <c r="S71" s="958"/>
      <c r="T71" s="958"/>
      <c r="U71" s="958"/>
      <c r="V71" s="958">
        <v>62</v>
      </c>
      <c r="W71" s="958"/>
      <c r="X71" s="958"/>
      <c r="Y71" s="958"/>
      <c r="Z71" s="958"/>
      <c r="AA71" s="958">
        <v>37</v>
      </c>
      <c r="AB71" s="958"/>
      <c r="AC71" s="958"/>
      <c r="AD71" s="958"/>
      <c r="AE71" s="958"/>
      <c r="AF71" s="958">
        <v>37</v>
      </c>
      <c r="AG71" s="958"/>
      <c r="AH71" s="958"/>
      <c r="AI71" s="958"/>
      <c r="AJ71" s="958"/>
      <c r="AK71" s="958" t="s">
        <v>548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553</v>
      </c>
      <c r="C72" s="962"/>
      <c r="D72" s="962"/>
      <c r="E72" s="962"/>
      <c r="F72" s="962"/>
      <c r="G72" s="962"/>
      <c r="H72" s="962"/>
      <c r="I72" s="962"/>
      <c r="J72" s="962"/>
      <c r="K72" s="962"/>
      <c r="L72" s="962"/>
      <c r="M72" s="962"/>
      <c r="N72" s="962"/>
      <c r="O72" s="962"/>
      <c r="P72" s="963"/>
      <c r="Q72" s="964">
        <v>2922</v>
      </c>
      <c r="R72" s="958"/>
      <c r="S72" s="958"/>
      <c r="T72" s="958"/>
      <c r="U72" s="958"/>
      <c r="V72" s="958">
        <v>2446</v>
      </c>
      <c r="W72" s="958"/>
      <c r="X72" s="958"/>
      <c r="Y72" s="958"/>
      <c r="Z72" s="958"/>
      <c r="AA72" s="958">
        <v>476</v>
      </c>
      <c r="AB72" s="958"/>
      <c r="AC72" s="958"/>
      <c r="AD72" s="958"/>
      <c r="AE72" s="958"/>
      <c r="AF72" s="958">
        <v>476</v>
      </c>
      <c r="AG72" s="958"/>
      <c r="AH72" s="958"/>
      <c r="AI72" s="958"/>
      <c r="AJ72" s="958"/>
      <c r="AK72" s="958">
        <v>58</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554</v>
      </c>
      <c r="C73" s="962"/>
      <c r="D73" s="962"/>
      <c r="E73" s="962"/>
      <c r="F73" s="962"/>
      <c r="G73" s="962"/>
      <c r="H73" s="962"/>
      <c r="I73" s="962"/>
      <c r="J73" s="962"/>
      <c r="K73" s="962"/>
      <c r="L73" s="962"/>
      <c r="M73" s="962"/>
      <c r="N73" s="962"/>
      <c r="O73" s="962"/>
      <c r="P73" s="963"/>
      <c r="Q73" s="964">
        <v>758421</v>
      </c>
      <c r="R73" s="958"/>
      <c r="S73" s="958"/>
      <c r="T73" s="958"/>
      <c r="U73" s="958"/>
      <c r="V73" s="958">
        <v>750353</v>
      </c>
      <c r="W73" s="958"/>
      <c r="X73" s="958"/>
      <c r="Y73" s="958"/>
      <c r="Z73" s="958"/>
      <c r="AA73" s="958">
        <v>8067</v>
      </c>
      <c r="AB73" s="958"/>
      <c r="AC73" s="958"/>
      <c r="AD73" s="958"/>
      <c r="AE73" s="958"/>
      <c r="AF73" s="958">
        <v>8067</v>
      </c>
      <c r="AG73" s="958"/>
      <c r="AH73" s="958"/>
      <c r="AI73" s="958"/>
      <c r="AJ73" s="958"/>
      <c r="AK73" s="958">
        <v>4245</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12205</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756</v>
      </c>
      <c r="CS102" s="940"/>
      <c r="CT102" s="940"/>
      <c r="CU102" s="940"/>
      <c r="CV102" s="941"/>
      <c r="CW102" s="939">
        <v>24</v>
      </c>
      <c r="CX102" s="940"/>
      <c r="CY102" s="940"/>
      <c r="CZ102" s="940"/>
      <c r="DA102" s="941"/>
      <c r="DB102" s="939">
        <v>85</v>
      </c>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24"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7634528</v>
      </c>
      <c r="AB110" s="876"/>
      <c r="AC110" s="876"/>
      <c r="AD110" s="876"/>
      <c r="AE110" s="877"/>
      <c r="AF110" s="878">
        <v>7814979</v>
      </c>
      <c r="AG110" s="876"/>
      <c r="AH110" s="876"/>
      <c r="AI110" s="876"/>
      <c r="AJ110" s="877"/>
      <c r="AK110" s="878">
        <v>8385589</v>
      </c>
      <c r="AL110" s="876"/>
      <c r="AM110" s="876"/>
      <c r="AN110" s="876"/>
      <c r="AO110" s="877"/>
      <c r="AP110" s="879">
        <v>9.1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60060741</v>
      </c>
      <c r="BR110" s="829"/>
      <c r="BS110" s="829"/>
      <c r="BT110" s="829"/>
      <c r="BU110" s="829"/>
      <c r="BV110" s="829">
        <v>56197827</v>
      </c>
      <c r="BW110" s="829"/>
      <c r="BX110" s="829"/>
      <c r="BY110" s="829"/>
      <c r="BZ110" s="829"/>
      <c r="CA110" s="829">
        <v>52500026</v>
      </c>
      <c r="CB110" s="829"/>
      <c r="CC110" s="829"/>
      <c r="CD110" s="829"/>
      <c r="CE110" s="829"/>
      <c r="CF110" s="853">
        <v>56.7</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111094</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3040211</v>
      </c>
      <c r="BR111" s="804"/>
      <c r="BS111" s="804"/>
      <c r="BT111" s="804"/>
      <c r="BU111" s="804"/>
      <c r="BV111" s="804">
        <v>3684379</v>
      </c>
      <c r="BW111" s="804"/>
      <c r="BX111" s="804"/>
      <c r="BY111" s="804"/>
      <c r="BZ111" s="804"/>
      <c r="CA111" s="804">
        <v>3156204</v>
      </c>
      <c r="CB111" s="804"/>
      <c r="CC111" s="804"/>
      <c r="CD111" s="804"/>
      <c r="CE111" s="804"/>
      <c r="CF111" s="862">
        <v>3.4</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129402</v>
      </c>
      <c r="DH111" s="804"/>
      <c r="DI111" s="804"/>
      <c r="DJ111" s="804"/>
      <c r="DK111" s="804"/>
      <c r="DL111" s="804">
        <v>86268</v>
      </c>
      <c r="DM111" s="804"/>
      <c r="DN111" s="804"/>
      <c r="DO111" s="804"/>
      <c r="DP111" s="804"/>
      <c r="DQ111" s="804">
        <v>43134</v>
      </c>
      <c r="DR111" s="804"/>
      <c r="DS111" s="804"/>
      <c r="DT111" s="804"/>
      <c r="DU111" s="804"/>
      <c r="DV111" s="781">
        <v>0</v>
      </c>
      <c r="DW111" s="781"/>
      <c r="DX111" s="781"/>
      <c r="DY111" s="781"/>
      <c r="DZ111" s="782"/>
    </row>
    <row r="112" spans="1:131" s="224"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21040245</v>
      </c>
      <c r="BR112" s="804"/>
      <c r="BS112" s="804"/>
      <c r="BT112" s="804"/>
      <c r="BU112" s="804"/>
      <c r="BV112" s="804">
        <v>20574187</v>
      </c>
      <c r="BW112" s="804"/>
      <c r="BX112" s="804"/>
      <c r="BY112" s="804"/>
      <c r="BZ112" s="804"/>
      <c r="CA112" s="804">
        <v>20509704</v>
      </c>
      <c r="CB112" s="804"/>
      <c r="CC112" s="804"/>
      <c r="CD112" s="804"/>
      <c r="CE112" s="804"/>
      <c r="CF112" s="862">
        <v>22.2</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949880</v>
      </c>
      <c r="AB113" s="906"/>
      <c r="AC113" s="906"/>
      <c r="AD113" s="906"/>
      <c r="AE113" s="907"/>
      <c r="AF113" s="908">
        <v>981647</v>
      </c>
      <c r="AG113" s="906"/>
      <c r="AH113" s="906"/>
      <c r="AI113" s="906"/>
      <c r="AJ113" s="907"/>
      <c r="AK113" s="908">
        <v>1025989</v>
      </c>
      <c r="AL113" s="906"/>
      <c r="AM113" s="906"/>
      <c r="AN113" s="906"/>
      <c r="AO113" s="907"/>
      <c r="AP113" s="909">
        <v>1.1000000000000001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22969536</v>
      </c>
      <c r="BR114" s="804"/>
      <c r="BS114" s="804"/>
      <c r="BT114" s="804"/>
      <c r="BU114" s="804"/>
      <c r="BV114" s="804">
        <v>21122513</v>
      </c>
      <c r="BW114" s="804"/>
      <c r="BX114" s="804"/>
      <c r="BY114" s="804"/>
      <c r="BZ114" s="804"/>
      <c r="CA114" s="804">
        <v>21711442</v>
      </c>
      <c r="CB114" s="804"/>
      <c r="CC114" s="804"/>
      <c r="CD114" s="804"/>
      <c r="CE114" s="804"/>
      <c r="CF114" s="862">
        <v>23.5</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1578832</v>
      </c>
      <c r="AB115" s="906"/>
      <c r="AC115" s="906"/>
      <c r="AD115" s="906"/>
      <c r="AE115" s="907"/>
      <c r="AF115" s="908">
        <v>801646</v>
      </c>
      <c r="AG115" s="906"/>
      <c r="AH115" s="906"/>
      <c r="AI115" s="906"/>
      <c r="AJ115" s="907"/>
      <c r="AK115" s="908">
        <v>1148575</v>
      </c>
      <c r="AL115" s="906"/>
      <c r="AM115" s="906"/>
      <c r="AN115" s="906"/>
      <c r="AO115" s="907"/>
      <c r="AP115" s="909">
        <v>1.2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v>10407</v>
      </c>
      <c r="BR115" s="804"/>
      <c r="BS115" s="804"/>
      <c r="BT115" s="804"/>
      <c r="BU115" s="804"/>
      <c r="BV115" s="804">
        <v>10840</v>
      </c>
      <c r="BW115" s="804"/>
      <c r="BX115" s="804"/>
      <c r="BY115" s="804"/>
      <c r="BZ115" s="804"/>
      <c r="CA115" s="804">
        <v>12488</v>
      </c>
      <c r="CB115" s="804"/>
      <c r="CC115" s="804"/>
      <c r="CD115" s="804"/>
      <c r="CE115" s="804"/>
      <c r="CF115" s="862">
        <v>0</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366007</v>
      </c>
      <c r="DH115" s="767"/>
      <c r="DI115" s="767"/>
      <c r="DJ115" s="767"/>
      <c r="DK115" s="768"/>
      <c r="DL115" s="769">
        <v>430580</v>
      </c>
      <c r="DM115" s="767"/>
      <c r="DN115" s="767"/>
      <c r="DO115" s="767"/>
      <c r="DP115" s="768"/>
      <c r="DQ115" s="769">
        <v>22871</v>
      </c>
      <c r="DR115" s="767"/>
      <c r="DS115" s="767"/>
      <c r="DT115" s="767"/>
      <c r="DU115" s="768"/>
      <c r="DV115" s="811">
        <v>0</v>
      </c>
      <c r="DW115" s="812"/>
      <c r="DX115" s="812"/>
      <c r="DY115" s="812"/>
      <c r="DZ115" s="813"/>
    </row>
    <row r="116" spans="1:130" s="224"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10163240</v>
      </c>
      <c r="AB117" s="890"/>
      <c r="AC117" s="890"/>
      <c r="AD117" s="890"/>
      <c r="AE117" s="891"/>
      <c r="AF117" s="892">
        <v>9598272</v>
      </c>
      <c r="AG117" s="890"/>
      <c r="AH117" s="890"/>
      <c r="AI117" s="890"/>
      <c r="AJ117" s="891"/>
      <c r="AK117" s="892">
        <v>10560153</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217677</v>
      </c>
      <c r="AB119" s="876"/>
      <c r="AC119" s="876"/>
      <c r="AD119" s="876"/>
      <c r="AE119" s="877"/>
      <c r="AF119" s="878">
        <v>111094</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439</v>
      </c>
      <c r="BP119" s="865"/>
      <c r="BQ119" s="866">
        <v>107121140</v>
      </c>
      <c r="BR119" s="832"/>
      <c r="BS119" s="832"/>
      <c r="BT119" s="832"/>
      <c r="BU119" s="832"/>
      <c r="BV119" s="832">
        <v>101589746</v>
      </c>
      <c r="BW119" s="832"/>
      <c r="BX119" s="832"/>
      <c r="BY119" s="832"/>
      <c r="BZ119" s="832"/>
      <c r="CA119" s="832">
        <v>97889864</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2433708</v>
      </c>
      <c r="DH119" s="751"/>
      <c r="DI119" s="751"/>
      <c r="DJ119" s="751"/>
      <c r="DK119" s="752"/>
      <c r="DL119" s="753">
        <v>3167531</v>
      </c>
      <c r="DM119" s="751"/>
      <c r="DN119" s="751"/>
      <c r="DO119" s="751"/>
      <c r="DP119" s="752"/>
      <c r="DQ119" s="753">
        <v>3090199</v>
      </c>
      <c r="DR119" s="751"/>
      <c r="DS119" s="751"/>
      <c r="DT119" s="751"/>
      <c r="DU119" s="752"/>
      <c r="DV119" s="835">
        <v>3.3</v>
      </c>
      <c r="DW119" s="836"/>
      <c r="DX119" s="836"/>
      <c r="DY119" s="836"/>
      <c r="DZ119" s="837"/>
    </row>
    <row r="120" spans="1:130" s="224"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43134</v>
      </c>
      <c r="AB120" s="767"/>
      <c r="AC120" s="767"/>
      <c r="AD120" s="767"/>
      <c r="AE120" s="768"/>
      <c r="AF120" s="769">
        <v>43134</v>
      </c>
      <c r="AG120" s="767"/>
      <c r="AH120" s="767"/>
      <c r="AI120" s="767"/>
      <c r="AJ120" s="768"/>
      <c r="AK120" s="769">
        <v>43134</v>
      </c>
      <c r="AL120" s="767"/>
      <c r="AM120" s="767"/>
      <c r="AN120" s="767"/>
      <c r="AO120" s="768"/>
      <c r="AP120" s="811">
        <v>0</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42635009</v>
      </c>
      <c r="BR120" s="829"/>
      <c r="BS120" s="829"/>
      <c r="BT120" s="829"/>
      <c r="BU120" s="829"/>
      <c r="BV120" s="829">
        <v>50790696</v>
      </c>
      <c r="BW120" s="829"/>
      <c r="BX120" s="829"/>
      <c r="BY120" s="829"/>
      <c r="BZ120" s="829"/>
      <c r="CA120" s="829">
        <v>56362659</v>
      </c>
      <c r="CB120" s="829"/>
      <c r="CC120" s="829"/>
      <c r="CD120" s="829"/>
      <c r="CE120" s="829"/>
      <c r="CF120" s="853">
        <v>60.9</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21040245</v>
      </c>
      <c r="DH120" s="829"/>
      <c r="DI120" s="829"/>
      <c r="DJ120" s="829"/>
      <c r="DK120" s="829"/>
      <c r="DL120" s="829">
        <v>20574187</v>
      </c>
      <c r="DM120" s="829"/>
      <c r="DN120" s="829"/>
      <c r="DO120" s="829"/>
      <c r="DP120" s="829"/>
      <c r="DQ120" s="829">
        <v>20509704</v>
      </c>
      <c r="DR120" s="829"/>
      <c r="DS120" s="829"/>
      <c r="DT120" s="829"/>
      <c r="DU120" s="829"/>
      <c r="DV120" s="830">
        <v>22.2</v>
      </c>
      <c r="DW120" s="830"/>
      <c r="DX120" s="830"/>
      <c r="DY120" s="830"/>
      <c r="DZ120" s="831"/>
    </row>
    <row r="121" spans="1:130" s="224"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38278878</v>
      </c>
      <c r="BR121" s="804"/>
      <c r="BS121" s="804"/>
      <c r="BT121" s="804"/>
      <c r="BU121" s="804"/>
      <c r="BV121" s="804">
        <v>33737942</v>
      </c>
      <c r="BW121" s="804"/>
      <c r="BX121" s="804"/>
      <c r="BY121" s="804"/>
      <c r="BZ121" s="804"/>
      <c r="CA121" s="804">
        <v>32362661</v>
      </c>
      <c r="CB121" s="804"/>
      <c r="CC121" s="804"/>
      <c r="CD121" s="804"/>
      <c r="CE121" s="804"/>
      <c r="CF121" s="862">
        <v>35</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47324149</v>
      </c>
      <c r="BR122" s="832"/>
      <c r="BS122" s="832"/>
      <c r="BT122" s="832"/>
      <c r="BU122" s="832"/>
      <c r="BV122" s="832">
        <v>46069157</v>
      </c>
      <c r="BW122" s="832"/>
      <c r="BX122" s="832"/>
      <c r="BY122" s="832"/>
      <c r="BZ122" s="832"/>
      <c r="CA122" s="832">
        <v>46013269</v>
      </c>
      <c r="CB122" s="832"/>
      <c r="CC122" s="832"/>
      <c r="CD122" s="832"/>
      <c r="CE122" s="832"/>
      <c r="CF122" s="833">
        <v>49.7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447</v>
      </c>
      <c r="BP123" s="865"/>
      <c r="BQ123" s="819">
        <v>128238036</v>
      </c>
      <c r="BR123" s="820"/>
      <c r="BS123" s="820"/>
      <c r="BT123" s="820"/>
      <c r="BU123" s="820"/>
      <c r="BV123" s="820">
        <v>130597795</v>
      </c>
      <c r="BW123" s="820"/>
      <c r="BX123" s="820"/>
      <c r="BY123" s="820"/>
      <c r="BZ123" s="820"/>
      <c r="CA123" s="820">
        <v>134738589</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1318021</v>
      </c>
      <c r="AB126" s="767"/>
      <c r="AC126" s="767"/>
      <c r="AD126" s="767"/>
      <c r="AE126" s="768"/>
      <c r="AF126" s="769">
        <v>647418</v>
      </c>
      <c r="AG126" s="767"/>
      <c r="AH126" s="767"/>
      <c r="AI126" s="767"/>
      <c r="AJ126" s="768"/>
      <c r="AK126" s="769">
        <v>1105441</v>
      </c>
      <c r="AL126" s="767"/>
      <c r="AM126" s="767"/>
      <c r="AN126" s="767"/>
      <c r="AO126" s="768"/>
      <c r="AP126" s="811">
        <v>1.2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3839257</v>
      </c>
      <c r="AB128" s="788"/>
      <c r="AC128" s="788"/>
      <c r="AD128" s="788"/>
      <c r="AE128" s="789"/>
      <c r="AF128" s="790">
        <v>3158131</v>
      </c>
      <c r="AG128" s="788"/>
      <c r="AH128" s="788"/>
      <c r="AI128" s="788"/>
      <c r="AJ128" s="789"/>
      <c r="AK128" s="790">
        <v>3326702</v>
      </c>
      <c r="AL128" s="788"/>
      <c r="AM128" s="788"/>
      <c r="AN128" s="788"/>
      <c r="AO128" s="789"/>
      <c r="AP128" s="791"/>
      <c r="AQ128" s="792"/>
      <c r="AR128" s="792"/>
      <c r="AS128" s="792"/>
      <c r="AT128" s="793"/>
      <c r="AU128" s="226"/>
      <c r="AV128" s="226"/>
      <c r="AW128" s="226"/>
      <c r="AX128" s="794" t="s">
        <v>461</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v>10407</v>
      </c>
      <c r="DH128" s="778"/>
      <c r="DI128" s="778"/>
      <c r="DJ128" s="778"/>
      <c r="DK128" s="778"/>
      <c r="DL128" s="778">
        <v>10840</v>
      </c>
      <c r="DM128" s="778"/>
      <c r="DN128" s="778"/>
      <c r="DO128" s="778"/>
      <c r="DP128" s="778"/>
      <c r="DQ128" s="778">
        <v>12488</v>
      </c>
      <c r="DR128" s="778"/>
      <c r="DS128" s="778"/>
      <c r="DT128" s="778"/>
      <c r="DU128" s="778"/>
      <c r="DV128" s="779">
        <v>0</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89327830</v>
      </c>
      <c r="AB129" s="767"/>
      <c r="AC129" s="767"/>
      <c r="AD129" s="767"/>
      <c r="AE129" s="768"/>
      <c r="AF129" s="769">
        <v>94453318</v>
      </c>
      <c r="AG129" s="767"/>
      <c r="AH129" s="767"/>
      <c r="AI129" s="767"/>
      <c r="AJ129" s="768"/>
      <c r="AK129" s="769">
        <v>96941066</v>
      </c>
      <c r="AL129" s="767"/>
      <c r="AM129" s="767"/>
      <c r="AN129" s="767"/>
      <c r="AO129" s="768"/>
      <c r="AP129" s="770"/>
      <c r="AQ129" s="771"/>
      <c r="AR129" s="771"/>
      <c r="AS129" s="771"/>
      <c r="AT129" s="772"/>
      <c r="AU129" s="227"/>
      <c r="AV129" s="227"/>
      <c r="AW129" s="227"/>
      <c r="AX129" s="738" t="s">
        <v>464</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5102121</v>
      </c>
      <c r="AB130" s="767"/>
      <c r="AC130" s="767"/>
      <c r="AD130" s="767"/>
      <c r="AE130" s="768"/>
      <c r="AF130" s="769">
        <v>4772672</v>
      </c>
      <c r="AG130" s="767"/>
      <c r="AH130" s="767"/>
      <c r="AI130" s="767"/>
      <c r="AJ130" s="768"/>
      <c r="AK130" s="769">
        <v>4383123</v>
      </c>
      <c r="AL130" s="767"/>
      <c r="AM130" s="767"/>
      <c r="AN130" s="767"/>
      <c r="AO130" s="768"/>
      <c r="AP130" s="770"/>
      <c r="AQ130" s="771"/>
      <c r="AR130" s="771"/>
      <c r="AS130" s="771"/>
      <c r="AT130" s="772"/>
      <c r="AU130" s="227"/>
      <c r="AV130" s="227"/>
      <c r="AW130" s="227"/>
      <c r="AX130" s="738" t="s">
        <v>467</v>
      </c>
      <c r="AY130" s="739"/>
      <c r="AZ130" s="739"/>
      <c r="BA130" s="739"/>
      <c r="BB130" s="739"/>
      <c r="BC130" s="739"/>
      <c r="BD130" s="739"/>
      <c r="BE130" s="740"/>
      <c r="BF130" s="741">
        <v>2.1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84225709</v>
      </c>
      <c r="AB131" s="751"/>
      <c r="AC131" s="751"/>
      <c r="AD131" s="751"/>
      <c r="AE131" s="752"/>
      <c r="AF131" s="753">
        <v>89680646</v>
      </c>
      <c r="AG131" s="751"/>
      <c r="AH131" s="751"/>
      <c r="AI131" s="751"/>
      <c r="AJ131" s="752"/>
      <c r="AK131" s="753">
        <v>92557943</v>
      </c>
      <c r="AL131" s="751"/>
      <c r="AM131" s="751"/>
      <c r="AN131" s="751"/>
      <c r="AO131" s="752"/>
      <c r="AP131" s="754"/>
      <c r="AQ131" s="755"/>
      <c r="AR131" s="755"/>
      <c r="AS131" s="755"/>
      <c r="AT131" s="756"/>
      <c r="AU131" s="227"/>
      <c r="AV131" s="227"/>
      <c r="AW131" s="227"/>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1.450699572</v>
      </c>
      <c r="AB132" s="732"/>
      <c r="AC132" s="732"/>
      <c r="AD132" s="732"/>
      <c r="AE132" s="733"/>
      <c r="AF132" s="734">
        <v>1.8593413700000001</v>
      </c>
      <c r="AG132" s="732"/>
      <c r="AH132" s="732"/>
      <c r="AI132" s="732"/>
      <c r="AJ132" s="733"/>
      <c r="AK132" s="734">
        <v>3.0795066389999999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1.6</v>
      </c>
      <c r="AB133" s="711"/>
      <c r="AC133" s="711"/>
      <c r="AD133" s="711"/>
      <c r="AE133" s="712"/>
      <c r="AF133" s="710">
        <v>1.7</v>
      </c>
      <c r="AG133" s="711"/>
      <c r="AH133" s="711"/>
      <c r="AI133" s="711"/>
      <c r="AJ133" s="712"/>
      <c r="AK133" s="710">
        <v>2.1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t9xfKOAAbXrb+PtsF6JgmLZ/9SxaeeWrZ3Kwlq7m2kQf6pYKKRi753g279HmciwRxto/e5dZuxtTDnOJggY6A==" saltValue="7yNyKXOPQ3abvRigFBTw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473</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dIg14ezS7VUhDlwoDfCyrbMEO2o4r9QrqhSbFx82L085Bph03VP9LFojY6y25/LZxQNWXXnS5STIE6nx6eJ3g==" saltValue="h2LcReSR9qNP7jIIzVABv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Hf68jxRzbiLFxQ7/M/d2XQROCCtsN93J3qpd6LunEDMB/ki6ZTpCE0UazeyIz0zejf5S8IZWsPdO6YEVSFDUQ==" saltValue="C9PBAsPYxEj1EIXjLekOf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475</v>
      </c>
      <c r="AL6" s="260"/>
      <c r="AM6" s="260"/>
      <c r="AN6" s="260"/>
    </row>
    <row r="7" spans="1:46" ht="13.5" customHeight="1" x14ac:dyDescent="0.2">
      <c r="A7" s="259"/>
      <c r="AK7" s="262"/>
      <c r="AL7" s="263"/>
      <c r="AM7" s="263"/>
      <c r="AN7" s="264"/>
      <c r="AO7" s="1104" t="s">
        <v>476</v>
      </c>
      <c r="AP7" s="265"/>
      <c r="AQ7" s="266" t="s">
        <v>477</v>
      </c>
      <c r="AR7" s="267"/>
    </row>
    <row r="8" spans="1:46" ht="13" x14ac:dyDescent="0.2">
      <c r="A8" s="259"/>
      <c r="AK8" s="268"/>
      <c r="AL8" s="269"/>
      <c r="AM8" s="269"/>
      <c r="AN8" s="270"/>
      <c r="AO8" s="1105"/>
      <c r="AP8" s="271" t="s">
        <v>478</v>
      </c>
      <c r="AQ8" s="272" t="s">
        <v>479</v>
      </c>
      <c r="AR8" s="273" t="s">
        <v>480</v>
      </c>
    </row>
    <row r="9" spans="1:46" ht="13" x14ac:dyDescent="0.2">
      <c r="A9" s="259"/>
      <c r="AK9" s="1116" t="s">
        <v>481</v>
      </c>
      <c r="AL9" s="1117"/>
      <c r="AM9" s="1117"/>
      <c r="AN9" s="1118"/>
      <c r="AO9" s="274">
        <v>29850797</v>
      </c>
      <c r="AP9" s="274">
        <v>60562</v>
      </c>
      <c r="AQ9" s="275">
        <v>61513</v>
      </c>
      <c r="AR9" s="276">
        <v>-1.5</v>
      </c>
    </row>
    <row r="10" spans="1:46" ht="13.5" customHeight="1" x14ac:dyDescent="0.2">
      <c r="A10" s="259"/>
      <c r="AK10" s="1116" t="s">
        <v>482</v>
      </c>
      <c r="AL10" s="1117"/>
      <c r="AM10" s="1117"/>
      <c r="AN10" s="1118"/>
      <c r="AO10" s="277">
        <v>3208</v>
      </c>
      <c r="AP10" s="277">
        <v>7</v>
      </c>
      <c r="AQ10" s="278">
        <v>1262</v>
      </c>
      <c r="AR10" s="279">
        <v>-99.4</v>
      </c>
    </row>
    <row r="11" spans="1:46" ht="13.5" customHeight="1" x14ac:dyDescent="0.2">
      <c r="A11" s="259"/>
      <c r="AK11" s="1116" t="s">
        <v>483</v>
      </c>
      <c r="AL11" s="1117"/>
      <c r="AM11" s="1117"/>
      <c r="AN11" s="1118"/>
      <c r="AO11" s="277">
        <v>101584</v>
      </c>
      <c r="AP11" s="277">
        <v>206</v>
      </c>
      <c r="AQ11" s="278">
        <v>1079</v>
      </c>
      <c r="AR11" s="279">
        <v>-80.900000000000006</v>
      </c>
    </row>
    <row r="12" spans="1:46" ht="13.5" customHeight="1" x14ac:dyDescent="0.2">
      <c r="A12" s="259"/>
      <c r="AK12" s="1116" t="s">
        <v>484</v>
      </c>
      <c r="AL12" s="1117"/>
      <c r="AM12" s="1117"/>
      <c r="AN12" s="1118"/>
      <c r="AO12" s="277" t="s">
        <v>485</v>
      </c>
      <c r="AP12" s="277" t="s">
        <v>485</v>
      </c>
      <c r="AQ12" s="278">
        <v>46</v>
      </c>
      <c r="AR12" s="279" t="s">
        <v>485</v>
      </c>
    </row>
    <row r="13" spans="1:46" ht="13.5" customHeight="1" x14ac:dyDescent="0.2">
      <c r="A13" s="259"/>
      <c r="AK13" s="1116" t="s">
        <v>486</v>
      </c>
      <c r="AL13" s="1117"/>
      <c r="AM13" s="1117"/>
      <c r="AN13" s="1118"/>
      <c r="AO13" s="277">
        <v>795968</v>
      </c>
      <c r="AP13" s="277">
        <v>1615</v>
      </c>
      <c r="AQ13" s="278">
        <v>2016</v>
      </c>
      <c r="AR13" s="279">
        <v>-19.899999999999999</v>
      </c>
    </row>
    <row r="14" spans="1:46" ht="13.5" customHeight="1" x14ac:dyDescent="0.2">
      <c r="A14" s="259"/>
      <c r="AK14" s="1116" t="s">
        <v>487</v>
      </c>
      <c r="AL14" s="1117"/>
      <c r="AM14" s="1117"/>
      <c r="AN14" s="1118"/>
      <c r="AO14" s="277">
        <v>1067709</v>
      </c>
      <c r="AP14" s="277">
        <v>2166</v>
      </c>
      <c r="AQ14" s="278">
        <v>1290</v>
      </c>
      <c r="AR14" s="279">
        <v>67.900000000000006</v>
      </c>
    </row>
    <row r="15" spans="1:46" ht="13.5" customHeight="1" x14ac:dyDescent="0.2">
      <c r="A15" s="259"/>
      <c r="AK15" s="1119" t="s">
        <v>488</v>
      </c>
      <c r="AL15" s="1120"/>
      <c r="AM15" s="1120"/>
      <c r="AN15" s="1121"/>
      <c r="AO15" s="277">
        <v>-940750</v>
      </c>
      <c r="AP15" s="277">
        <v>-1909</v>
      </c>
      <c r="AQ15" s="278">
        <v>-2388</v>
      </c>
      <c r="AR15" s="279">
        <v>-20.100000000000001</v>
      </c>
    </row>
    <row r="16" spans="1:46" ht="13" x14ac:dyDescent="0.2">
      <c r="A16" s="259"/>
      <c r="AK16" s="1119" t="s">
        <v>177</v>
      </c>
      <c r="AL16" s="1120"/>
      <c r="AM16" s="1120"/>
      <c r="AN16" s="1121"/>
      <c r="AO16" s="277">
        <v>30878516</v>
      </c>
      <c r="AP16" s="277">
        <v>62647</v>
      </c>
      <c r="AQ16" s="278">
        <v>64818</v>
      </c>
      <c r="AR16" s="279">
        <v>-3.3</v>
      </c>
    </row>
    <row r="17" spans="1:46" ht="13" x14ac:dyDescent="0.2">
      <c r="A17" s="259"/>
    </row>
    <row r="18" spans="1:46" ht="13" x14ac:dyDescent="0.2">
      <c r="A18" s="259"/>
      <c r="AQ18" s="280"/>
      <c r="AR18" s="280"/>
    </row>
    <row r="19" spans="1:46" ht="13" x14ac:dyDescent="0.2">
      <c r="A19" s="259"/>
      <c r="AK19" s="255" t="s">
        <v>489</v>
      </c>
    </row>
    <row r="20" spans="1:46" ht="13" x14ac:dyDescent="0.2">
      <c r="A20" s="259"/>
      <c r="AK20" s="281"/>
      <c r="AL20" s="282"/>
      <c r="AM20" s="282"/>
      <c r="AN20" s="283"/>
      <c r="AO20" s="284" t="s">
        <v>490</v>
      </c>
      <c r="AP20" s="285" t="s">
        <v>491</v>
      </c>
      <c r="AQ20" s="286" t="s">
        <v>492</v>
      </c>
      <c r="AR20" s="287"/>
    </row>
    <row r="21" spans="1:46" s="260" customFormat="1" ht="13" x14ac:dyDescent="0.2">
      <c r="A21" s="288"/>
      <c r="AK21" s="1122" t="s">
        <v>493</v>
      </c>
      <c r="AL21" s="1123"/>
      <c r="AM21" s="1123"/>
      <c r="AN21" s="1124"/>
      <c r="AO21" s="289">
        <v>5.99</v>
      </c>
      <c r="AP21" s="290">
        <v>6.09</v>
      </c>
      <c r="AQ21" s="291">
        <v>-0.1</v>
      </c>
      <c r="AS21" s="292"/>
      <c r="AT21" s="288"/>
    </row>
    <row r="22" spans="1:46" s="260" customFormat="1" ht="13" x14ac:dyDescent="0.2">
      <c r="A22" s="288"/>
      <c r="AK22" s="1122" t="s">
        <v>494</v>
      </c>
      <c r="AL22" s="1123"/>
      <c r="AM22" s="1123"/>
      <c r="AN22" s="1124"/>
      <c r="AO22" s="293">
        <v>101</v>
      </c>
      <c r="AP22" s="294">
        <v>99.7</v>
      </c>
      <c r="AQ22" s="295">
        <v>1.3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 x14ac:dyDescent="0.2">
      <c r="A27" s="300"/>
      <c r="AS27" s="255"/>
      <c r="AT27" s="255"/>
    </row>
    <row r="28" spans="1:46" ht="16.5" x14ac:dyDescent="0.2">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497</v>
      </c>
      <c r="AL29" s="260"/>
      <c r="AM29" s="260"/>
      <c r="AN29" s="260"/>
      <c r="AS29" s="302"/>
    </row>
    <row r="30" spans="1:46" ht="13.5" customHeight="1" x14ac:dyDescent="0.2">
      <c r="A30" s="259"/>
      <c r="AK30" s="262"/>
      <c r="AL30" s="263"/>
      <c r="AM30" s="263"/>
      <c r="AN30" s="264"/>
      <c r="AO30" s="1104" t="s">
        <v>476</v>
      </c>
      <c r="AP30" s="265"/>
      <c r="AQ30" s="266" t="s">
        <v>477</v>
      </c>
      <c r="AR30" s="267"/>
    </row>
    <row r="31" spans="1:46" ht="13" x14ac:dyDescent="0.2">
      <c r="A31" s="259"/>
      <c r="AK31" s="268"/>
      <c r="AL31" s="269"/>
      <c r="AM31" s="269"/>
      <c r="AN31" s="270"/>
      <c r="AO31" s="1105"/>
      <c r="AP31" s="271" t="s">
        <v>478</v>
      </c>
      <c r="AQ31" s="272" t="s">
        <v>479</v>
      </c>
      <c r="AR31" s="273" t="s">
        <v>480</v>
      </c>
    </row>
    <row r="32" spans="1:46" ht="27" customHeight="1" x14ac:dyDescent="0.2">
      <c r="A32" s="259"/>
      <c r="AK32" s="1106" t="s">
        <v>498</v>
      </c>
      <c r="AL32" s="1107"/>
      <c r="AM32" s="1107"/>
      <c r="AN32" s="1108"/>
      <c r="AO32" s="303">
        <v>8385589</v>
      </c>
      <c r="AP32" s="303">
        <v>17013</v>
      </c>
      <c r="AQ32" s="304">
        <v>26619</v>
      </c>
      <c r="AR32" s="305">
        <v>-36.1</v>
      </c>
    </row>
    <row r="33" spans="1:46" ht="13.5" customHeight="1" x14ac:dyDescent="0.2">
      <c r="A33" s="259"/>
      <c r="AK33" s="1106" t="s">
        <v>499</v>
      </c>
      <c r="AL33" s="1107"/>
      <c r="AM33" s="1107"/>
      <c r="AN33" s="1108"/>
      <c r="AO33" s="303" t="s">
        <v>485</v>
      </c>
      <c r="AP33" s="303" t="s">
        <v>485</v>
      </c>
      <c r="AQ33" s="304">
        <v>3</v>
      </c>
      <c r="AR33" s="305" t="s">
        <v>485</v>
      </c>
    </row>
    <row r="34" spans="1:46" ht="27" customHeight="1" x14ac:dyDescent="0.2">
      <c r="A34" s="259"/>
      <c r="AK34" s="1106" t="s">
        <v>500</v>
      </c>
      <c r="AL34" s="1107"/>
      <c r="AM34" s="1107"/>
      <c r="AN34" s="1108"/>
      <c r="AO34" s="303" t="s">
        <v>485</v>
      </c>
      <c r="AP34" s="303" t="s">
        <v>485</v>
      </c>
      <c r="AQ34" s="304">
        <v>28</v>
      </c>
      <c r="AR34" s="305" t="s">
        <v>485</v>
      </c>
    </row>
    <row r="35" spans="1:46" ht="27" customHeight="1" x14ac:dyDescent="0.2">
      <c r="A35" s="259"/>
      <c r="AK35" s="1106" t="s">
        <v>501</v>
      </c>
      <c r="AL35" s="1107"/>
      <c r="AM35" s="1107"/>
      <c r="AN35" s="1108"/>
      <c r="AO35" s="303">
        <v>1025989</v>
      </c>
      <c r="AP35" s="303">
        <v>2082</v>
      </c>
      <c r="AQ35" s="304">
        <v>5266</v>
      </c>
      <c r="AR35" s="305">
        <v>-60.5</v>
      </c>
    </row>
    <row r="36" spans="1:46" ht="27" customHeight="1" x14ac:dyDescent="0.2">
      <c r="A36" s="259"/>
      <c r="AK36" s="1106" t="s">
        <v>502</v>
      </c>
      <c r="AL36" s="1107"/>
      <c r="AM36" s="1107"/>
      <c r="AN36" s="1108"/>
      <c r="AO36" s="303" t="s">
        <v>485</v>
      </c>
      <c r="AP36" s="303" t="s">
        <v>485</v>
      </c>
      <c r="AQ36" s="304">
        <v>468</v>
      </c>
      <c r="AR36" s="305" t="s">
        <v>485</v>
      </c>
    </row>
    <row r="37" spans="1:46" ht="13.5" customHeight="1" x14ac:dyDescent="0.2">
      <c r="A37" s="259"/>
      <c r="AK37" s="1106" t="s">
        <v>503</v>
      </c>
      <c r="AL37" s="1107"/>
      <c r="AM37" s="1107"/>
      <c r="AN37" s="1108"/>
      <c r="AO37" s="303">
        <v>1148575</v>
      </c>
      <c r="AP37" s="303">
        <v>2330</v>
      </c>
      <c r="AQ37" s="304">
        <v>985</v>
      </c>
      <c r="AR37" s="305">
        <v>136.5</v>
      </c>
    </row>
    <row r="38" spans="1:46" ht="27" customHeight="1" x14ac:dyDescent="0.2">
      <c r="A38" s="259"/>
      <c r="AK38" s="1109" t="s">
        <v>504</v>
      </c>
      <c r="AL38" s="1110"/>
      <c r="AM38" s="1110"/>
      <c r="AN38" s="1111"/>
      <c r="AO38" s="306" t="s">
        <v>485</v>
      </c>
      <c r="AP38" s="306" t="s">
        <v>485</v>
      </c>
      <c r="AQ38" s="307">
        <v>1</v>
      </c>
      <c r="AR38" s="295" t="s">
        <v>485</v>
      </c>
      <c r="AS38" s="302"/>
    </row>
    <row r="39" spans="1:46" ht="13" x14ac:dyDescent="0.2">
      <c r="A39" s="259"/>
      <c r="AK39" s="1109" t="s">
        <v>505</v>
      </c>
      <c r="AL39" s="1110"/>
      <c r="AM39" s="1110"/>
      <c r="AN39" s="1111"/>
      <c r="AO39" s="303">
        <v>-3326702</v>
      </c>
      <c r="AP39" s="303">
        <v>-6749</v>
      </c>
      <c r="AQ39" s="304">
        <v>-7209</v>
      </c>
      <c r="AR39" s="305">
        <v>-6.4</v>
      </c>
      <c r="AS39" s="302"/>
    </row>
    <row r="40" spans="1:46" ht="27" customHeight="1" x14ac:dyDescent="0.2">
      <c r="A40" s="259"/>
      <c r="AK40" s="1106" t="s">
        <v>506</v>
      </c>
      <c r="AL40" s="1107"/>
      <c r="AM40" s="1107"/>
      <c r="AN40" s="1108"/>
      <c r="AO40" s="303">
        <v>-4383123</v>
      </c>
      <c r="AP40" s="303">
        <v>-8893</v>
      </c>
      <c r="AQ40" s="304">
        <v>-18404</v>
      </c>
      <c r="AR40" s="305">
        <v>-51.7</v>
      </c>
      <c r="AS40" s="302"/>
    </row>
    <row r="41" spans="1:46" ht="13" x14ac:dyDescent="0.2">
      <c r="A41" s="259"/>
      <c r="AK41" s="1112" t="s">
        <v>287</v>
      </c>
      <c r="AL41" s="1113"/>
      <c r="AM41" s="1113"/>
      <c r="AN41" s="1114"/>
      <c r="AO41" s="303">
        <v>2850328</v>
      </c>
      <c r="AP41" s="303">
        <v>5783</v>
      </c>
      <c r="AQ41" s="304">
        <v>7755</v>
      </c>
      <c r="AR41" s="305">
        <v>-25.4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507</v>
      </c>
    </row>
    <row r="48" spans="1:46" ht="13" x14ac:dyDescent="0.2">
      <c r="A48" s="259"/>
      <c r="AK48" s="313" t="s">
        <v>508</v>
      </c>
      <c r="AL48" s="313"/>
      <c r="AM48" s="313"/>
      <c r="AN48" s="313"/>
      <c r="AO48" s="313"/>
      <c r="AP48" s="313"/>
      <c r="AQ48" s="314"/>
      <c r="AR48" s="313"/>
    </row>
    <row r="49" spans="1:44" ht="13.5" customHeight="1" x14ac:dyDescent="0.2">
      <c r="A49" s="259"/>
      <c r="AK49" s="315"/>
      <c r="AL49" s="316"/>
      <c r="AM49" s="1099" t="s">
        <v>476</v>
      </c>
      <c r="AN49" s="1101" t="s">
        <v>509</v>
      </c>
      <c r="AO49" s="1102"/>
      <c r="AP49" s="1102"/>
      <c r="AQ49" s="1102"/>
      <c r="AR49" s="1103"/>
    </row>
    <row r="50" spans="1:44" ht="13" x14ac:dyDescent="0.2">
      <c r="A50" s="259"/>
      <c r="AK50" s="317"/>
      <c r="AL50" s="318"/>
      <c r="AM50" s="1100"/>
      <c r="AN50" s="319" t="s">
        <v>510</v>
      </c>
      <c r="AO50" s="320" t="s">
        <v>511</v>
      </c>
      <c r="AP50" s="321" t="s">
        <v>512</v>
      </c>
      <c r="AQ50" s="322" t="s">
        <v>513</v>
      </c>
      <c r="AR50" s="323" t="s">
        <v>514</v>
      </c>
    </row>
    <row r="51" spans="1:44" ht="13" x14ac:dyDescent="0.2">
      <c r="A51" s="259"/>
      <c r="AK51" s="315" t="s">
        <v>515</v>
      </c>
      <c r="AL51" s="316"/>
      <c r="AM51" s="324">
        <v>17300216</v>
      </c>
      <c r="AN51" s="325">
        <v>35293</v>
      </c>
      <c r="AO51" s="326">
        <v>60.9</v>
      </c>
      <c r="AP51" s="327">
        <v>37644</v>
      </c>
      <c r="AQ51" s="328">
        <v>13.5</v>
      </c>
      <c r="AR51" s="329">
        <v>47.4</v>
      </c>
    </row>
    <row r="52" spans="1:44" ht="13" x14ac:dyDescent="0.2">
      <c r="A52" s="259"/>
      <c r="AK52" s="330"/>
      <c r="AL52" s="331" t="s">
        <v>516</v>
      </c>
      <c r="AM52" s="332">
        <v>15105006</v>
      </c>
      <c r="AN52" s="333">
        <v>30814</v>
      </c>
      <c r="AO52" s="334">
        <v>58.7</v>
      </c>
      <c r="AP52" s="335">
        <v>24939</v>
      </c>
      <c r="AQ52" s="336">
        <v>22.5</v>
      </c>
      <c r="AR52" s="337">
        <v>36.200000000000003</v>
      </c>
    </row>
    <row r="53" spans="1:44" ht="13" x14ac:dyDescent="0.2">
      <c r="A53" s="259"/>
      <c r="AK53" s="315" t="s">
        <v>517</v>
      </c>
      <c r="AL53" s="316"/>
      <c r="AM53" s="324">
        <v>20444265</v>
      </c>
      <c r="AN53" s="325">
        <v>41573</v>
      </c>
      <c r="AO53" s="326">
        <v>17.8</v>
      </c>
      <c r="AP53" s="327">
        <v>39221</v>
      </c>
      <c r="AQ53" s="328">
        <v>4.2</v>
      </c>
      <c r="AR53" s="329">
        <v>13.6</v>
      </c>
    </row>
    <row r="54" spans="1:44" ht="13" x14ac:dyDescent="0.2">
      <c r="A54" s="259"/>
      <c r="AK54" s="330"/>
      <c r="AL54" s="331" t="s">
        <v>516</v>
      </c>
      <c r="AM54" s="332">
        <v>17914263</v>
      </c>
      <c r="AN54" s="333">
        <v>36429</v>
      </c>
      <c r="AO54" s="334">
        <v>18.2</v>
      </c>
      <c r="AP54" s="335">
        <v>24821</v>
      </c>
      <c r="AQ54" s="336">
        <v>-0.5</v>
      </c>
      <c r="AR54" s="337">
        <v>18.7</v>
      </c>
    </row>
    <row r="55" spans="1:44" ht="13" x14ac:dyDescent="0.2">
      <c r="A55" s="259"/>
      <c r="AK55" s="315" t="s">
        <v>518</v>
      </c>
      <c r="AL55" s="316"/>
      <c r="AM55" s="324">
        <v>14476121</v>
      </c>
      <c r="AN55" s="325">
        <v>29492</v>
      </c>
      <c r="AO55" s="326">
        <v>-29.1</v>
      </c>
      <c r="AP55" s="327">
        <v>38566</v>
      </c>
      <c r="AQ55" s="328">
        <v>-1.7</v>
      </c>
      <c r="AR55" s="329">
        <v>-27.4</v>
      </c>
    </row>
    <row r="56" spans="1:44" ht="13" x14ac:dyDescent="0.2">
      <c r="A56" s="259"/>
      <c r="AK56" s="330"/>
      <c r="AL56" s="331" t="s">
        <v>516</v>
      </c>
      <c r="AM56" s="332">
        <v>12595565</v>
      </c>
      <c r="AN56" s="333">
        <v>25661</v>
      </c>
      <c r="AO56" s="334">
        <v>-29.6</v>
      </c>
      <c r="AP56" s="335">
        <v>24059</v>
      </c>
      <c r="AQ56" s="336">
        <v>-3.1</v>
      </c>
      <c r="AR56" s="337">
        <v>-26.5</v>
      </c>
    </row>
    <row r="57" spans="1:44" ht="13" x14ac:dyDescent="0.2">
      <c r="A57" s="259"/>
      <c r="AK57" s="315" t="s">
        <v>519</v>
      </c>
      <c r="AL57" s="316"/>
      <c r="AM57" s="324">
        <v>9464471</v>
      </c>
      <c r="AN57" s="325">
        <v>19253</v>
      </c>
      <c r="AO57" s="326">
        <v>-34.700000000000003</v>
      </c>
      <c r="AP57" s="327">
        <v>35156</v>
      </c>
      <c r="AQ57" s="328">
        <v>-8.8000000000000007</v>
      </c>
      <c r="AR57" s="329">
        <v>-25.9</v>
      </c>
    </row>
    <row r="58" spans="1:44" ht="13" x14ac:dyDescent="0.2">
      <c r="A58" s="259"/>
      <c r="AK58" s="330"/>
      <c r="AL58" s="331" t="s">
        <v>516</v>
      </c>
      <c r="AM58" s="332">
        <v>8047687</v>
      </c>
      <c r="AN58" s="333">
        <v>16371</v>
      </c>
      <c r="AO58" s="334">
        <v>-36.200000000000003</v>
      </c>
      <c r="AP58" s="335">
        <v>22430</v>
      </c>
      <c r="AQ58" s="336">
        <v>-6.8</v>
      </c>
      <c r="AR58" s="337">
        <v>-29.4</v>
      </c>
    </row>
    <row r="59" spans="1:44" ht="13" x14ac:dyDescent="0.2">
      <c r="A59" s="259"/>
      <c r="AK59" s="315" t="s">
        <v>520</v>
      </c>
      <c r="AL59" s="316"/>
      <c r="AM59" s="324">
        <v>9219286</v>
      </c>
      <c r="AN59" s="325">
        <v>18704</v>
      </c>
      <c r="AO59" s="326">
        <v>-2.9</v>
      </c>
      <c r="AP59" s="327">
        <v>37029</v>
      </c>
      <c r="AQ59" s="328">
        <v>5.3</v>
      </c>
      <c r="AR59" s="329">
        <v>-8.1999999999999993</v>
      </c>
    </row>
    <row r="60" spans="1:44" ht="13" x14ac:dyDescent="0.2">
      <c r="A60" s="259"/>
      <c r="AK60" s="330"/>
      <c r="AL60" s="331" t="s">
        <v>516</v>
      </c>
      <c r="AM60" s="332">
        <v>7823484</v>
      </c>
      <c r="AN60" s="333">
        <v>15873</v>
      </c>
      <c r="AO60" s="334">
        <v>-3</v>
      </c>
      <c r="AP60" s="335">
        <v>23232</v>
      </c>
      <c r="AQ60" s="336">
        <v>3.6</v>
      </c>
      <c r="AR60" s="337">
        <v>-6.6</v>
      </c>
    </row>
    <row r="61" spans="1:44" ht="13" x14ac:dyDescent="0.2">
      <c r="A61" s="259"/>
      <c r="AK61" s="315" t="s">
        <v>521</v>
      </c>
      <c r="AL61" s="338"/>
      <c r="AM61" s="324">
        <v>14180872</v>
      </c>
      <c r="AN61" s="325">
        <v>28863</v>
      </c>
      <c r="AO61" s="326">
        <v>2.4</v>
      </c>
      <c r="AP61" s="327">
        <v>37523</v>
      </c>
      <c r="AQ61" s="339">
        <v>2.5</v>
      </c>
      <c r="AR61" s="329">
        <v>-0.1</v>
      </c>
    </row>
    <row r="62" spans="1:44" ht="13" x14ac:dyDescent="0.2">
      <c r="A62" s="259"/>
      <c r="AK62" s="330"/>
      <c r="AL62" s="331" t="s">
        <v>516</v>
      </c>
      <c r="AM62" s="332">
        <v>12297201</v>
      </c>
      <c r="AN62" s="333">
        <v>25030</v>
      </c>
      <c r="AO62" s="334">
        <v>1.6</v>
      </c>
      <c r="AP62" s="335">
        <v>23896</v>
      </c>
      <c r="AQ62" s="336">
        <v>3.1</v>
      </c>
      <c r="AR62" s="337">
        <v>-1.5</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guuZEY8k6zAIKWdyJq3u08iZT2OGhBGSdDl9wN8U49foSyN2UtLrfsDGSlYDh5RVQHnC6E1LzF3qQJXGWmBmPw==" saltValue="Yg4rliEua6DnCgcgsUq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473</v>
      </c>
    </row>
    <row r="121" spans="125:125" ht="13.5" hidden="1" customHeight="1" x14ac:dyDescent="0.2">
      <c r="DU121" s="253"/>
    </row>
  </sheetData>
  <sheetProtection algorithmName="SHA-512" hashValue="gF/hhEyitRfBb0XSSI4qKHMHKwAf7NN3Cz/TYQ00KLnhZYsEyWrNZKJYLsfcGoqYvnqYLCDLjHwHJlOmc5LHpQ==" saltValue="zKr55mhbEIy4YfoL2ZfMkw=="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473</v>
      </c>
    </row>
  </sheetData>
  <sheetProtection algorithmName="SHA-512" hashValue="0xGNp67ri2+dWvjKyYQIP7fCWL7VlkXFrLpkwzvU9z4uIx+4YScbRaMOTSZ7rCdP6ytQ5e9kIsPU3WU107kKxQ==" saltValue="DZjkHo+ndFZGQt99vTLbsQ==" spinCount="100000" sheet="1" objects="1" scenarios="1"/>
  <dataConsolidate/>
  <phoneticPr fontId="2"/>
  <printOptions horizontalCentered="1" verticalCentered="1"/>
  <pageMargins left="0" right="0" top="0.19685039370078741" bottom="0" header="0.39370078740157483" footer="0"/>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25" t="s">
        <v>3</v>
      </c>
      <c r="D47" s="1125"/>
      <c r="E47" s="1126"/>
      <c r="F47" s="11">
        <v>26.07</v>
      </c>
      <c r="G47" s="12">
        <v>25.98</v>
      </c>
      <c r="H47" s="12">
        <v>29.25</v>
      </c>
      <c r="I47" s="12">
        <v>30.33</v>
      </c>
      <c r="J47" s="13">
        <v>31.84</v>
      </c>
    </row>
    <row r="48" spans="2:10" ht="57.75" customHeight="1" x14ac:dyDescent="0.2">
      <c r="B48" s="14"/>
      <c r="C48" s="1127" t="s">
        <v>4</v>
      </c>
      <c r="D48" s="1127"/>
      <c r="E48" s="1128"/>
      <c r="F48" s="15">
        <v>2.98</v>
      </c>
      <c r="G48" s="16">
        <v>4.18</v>
      </c>
      <c r="H48" s="16">
        <v>5.48</v>
      </c>
      <c r="I48" s="16">
        <v>4.4800000000000004</v>
      </c>
      <c r="J48" s="17">
        <v>4.25</v>
      </c>
    </row>
    <row r="49" spans="2:10" ht="57.75" customHeight="1" thickBot="1" x14ac:dyDescent="0.25">
      <c r="B49" s="18"/>
      <c r="C49" s="1129" t="s">
        <v>5</v>
      </c>
      <c r="D49" s="1129"/>
      <c r="E49" s="1130"/>
      <c r="F49" s="19">
        <v>0.75</v>
      </c>
      <c r="G49" s="20">
        <v>1.1100000000000001</v>
      </c>
      <c r="H49" s="20">
        <v>1.21</v>
      </c>
      <c r="I49" s="20" t="s">
        <v>528</v>
      </c>
      <c r="J49" s="21" t="s">
        <v>529</v>
      </c>
    </row>
    <row r="50" spans="2:10" ht="13" x14ac:dyDescent="0.2"/>
  </sheetData>
  <sheetProtection algorithmName="SHA-512" hashValue="4Q0nDX1vgtwu9B1RiBxlHyElFqVk7Ra53sle2gWkDfbNGc8ajNXYbPXPMqT+UVeE6R3h0HIpWNTgEhSxizxeZQ==" saltValue="ecgUnOluEWoscD5HQF/dp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PCK24X0630</cp:lastModifiedBy>
  <cp:lastPrinted>2025-03-11T02:40:14Z</cp:lastPrinted>
  <dcterms:created xsi:type="dcterms:W3CDTF">2025-02-19T01:36:23Z</dcterms:created>
  <dcterms:modified xsi:type="dcterms:W3CDTF">2026-03-26T07:27:23Z</dcterms:modified>
  <cp:category/>
</cp:coreProperties>
</file>