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J:\常用\決　算\R6\130 財政状況資料集\05_公式Webサイト掲載\作業用（土生）\03_完成品\EXCEL\"/>
    </mc:Choice>
  </mc:AlternateContent>
  <xr:revisionPtr revIDLastSave="0" documentId="8_{5215A4A6-3D77-4EDA-BF9D-C4CADDBD0147}"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AM34" i="10" s="1"/>
  <c r="BE35" i="10"/>
  <c r="AM35" i="10"/>
  <c r="C35" i="10"/>
  <c r="BE34" i="10"/>
  <c r="C34" i="10"/>
  <c r="U34" i="10" s="1"/>
  <c r="U35" i="10" s="1"/>
  <c r="U36" i="10" s="1"/>
  <c r="BW34" i="10" l="1"/>
  <c r="BW35" i="10" s="1"/>
  <c r="BW36" i="10" s="1"/>
  <c r="BW37" i="10" s="1"/>
  <c r="BW38" i="10" s="1"/>
  <c r="BW39" i="10" s="1"/>
  <c r="CO34" i="10"/>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<sst xmlns="http://schemas.openxmlformats.org/spreadsheetml/2006/main" count="1249" uniqueCount="609">
  <si>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</si>
  <si>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</si>
  <si>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</si>
  <si>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</si>
  <si>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</si>
  <si>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</si>
  <si>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</si>
  <si>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</si>
  <si>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</si>
  <si>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</si>
  <si>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</si>
  <si>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</si>
  <si>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</si>
  <si>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</si>
  <si>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</si>
  <si>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</si>
  <si>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</si>
  <si>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</si>
  <si>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</si>
  <si>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</si>
  <si>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</si>
  <si>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</si>
  <si>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</si>
  <si>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</si>
  <si>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</si>
  <si>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</si>
  <si>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</si>
  <si>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</si>
  <si>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</si>
  <si>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</si>
  <si>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</si>
  <si>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</si>
  <si>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</si>
  <si>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</si>
  <si>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</si>
  <si>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</si>
  <si>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</si>
  <si>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</si>
  <si>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</si>
  <si>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</si>
  <si>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</si>
  <si>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</si>
  <si>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</si>
  <si>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</si>
  <si>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</si>
  <si>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</si>
  <si>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</si>
  <si>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</si>
  <si>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</si>
  <si>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</si>
  <si>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</si>
  <si>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</si>
  <si>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</si>
  <si>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</si>
  <si>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</si>
  <si>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</si>
  <si>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</si>
  <si>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</si>
  <si>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</si>
  <si>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</si>
  <si>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</si>
  <si>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</si>
  <si>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</si>
  <si>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</si>
  <si>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</si>
  <si>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</si>
  <si>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</si>
  <si>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</si>
  <si>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</si>
  <si>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</si>
  <si>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</si>
  <si>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</si>
  <si>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</si>
  <si>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</si>
  <si>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</si>
  <si>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</si>
  <si>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</si>
  <si>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</si>
  <si>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</si>
  <si>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</si>
  <si>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</si>
  <si>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</si>
  <si>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</si>
  <si>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</si>
  <si>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</si>
  <si>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</si>
  <si>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</si>
  <si>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</si>
  <si>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</si>
  <si>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</si>
  <si>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</si>
  <si>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</si>
  <si>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</si>
  <si>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</si>
  <si>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</si>
  <si>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</si>
  <si>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</si>
  <si>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</si>
  <si>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</si>
  <si>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</si>
  <si>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</si>
  <si>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</si>
  <si>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</si>
  <si>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</si>
  <si>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</si>
  <si>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</si>
  <si>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</si>
  <si>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</si>
  <si>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</si>
  <si>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</si>
  <si>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</si>
  <si>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</si>
  <si>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</si>
  <si>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</si>
  <si>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</si>
  <si>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</si>
  <si>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</si>
  <si>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</si>
  <si>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</si>
  <si>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</si>
  <si>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</si>
  <si>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</si>
  <si>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</si>
  <si>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</si>
  <si>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</si>
  <si>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</si>
  <si>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</si>
  <si>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</si>
  <si>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</si>
  <si>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</si>
  <si>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</si>
  <si>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</si>
  <si>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</si>
  <si>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</si>
  <si>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</si>
  <si>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</si>
  <si>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</si>
  <si>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</si>
  <si>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</si>
  <si>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</si>
  <si>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</si>
  <si>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</si>
  <si>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</si>
  <si>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</si>
  <si>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</si>
  <si>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</si>
  <si>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</si>
  <si>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</si>
  <si>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</si>
  <si>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</si>
  <si>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</si>
  <si>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</si>
  <si>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</si>
  <si>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</si>
  <si>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</si>
  <si>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</si>
  <si>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</si>
  <si>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</si>
  <si>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</si>
  <si>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</si>
  <si>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</si>
  <si>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</si>
  <si>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</si>
  <si>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</si>
  <si>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</si>
  <si>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</si>
  <si>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</si>
  <si>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</si>
  <si>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</si>
  <si>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</si>
  <si>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</si>
  <si>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</si>
  <si>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</si>
  <si>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</si>
  <si>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</si>
  <si>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</si>
  <si>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</si>
  <si>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</si>
  <si>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</si>
  <si>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</si>
  <si>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</si>
  <si>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</si>
  <si>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</si>
  <si>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</si>
  <si>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</si>
  <si>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</si>
  <si>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</si>
  <si>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</si>
  <si>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</si>
  <si>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</si>
  <si>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</si>
  <si>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</si>
  <si>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</si>
  <si>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</si>
  <si>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</si>
  <si>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</si>
  <si>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</si>
  <si>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</si>
  <si>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</si>
  <si>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</si>
  <si>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</si>
  <si>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</si>
  <si>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</si>
  <si>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</si>
  <si>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</si>
  <si>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</si>
  <si>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</si>
  <si>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</si>
  <si>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</si>
  <si>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</si>
  <si>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</si>
  <si>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</si>
  <si>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</si>
  <si>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</si>
  <si>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</si>
  <si>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</si>
  <si>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</si>
  <si>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</si>
  <si>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</si>
  <si>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</si>
  <si>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</si>
  <si>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</si>
  <si>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</si>
  <si>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</si>
  <si>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</si>
  <si>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</si>
  <si>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</si>
  <si>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</si>
  <si>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</si>
  <si>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</si>
  <si>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</si>
  <si>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</si>
  <si>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</si>
  <si>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</si>
  <si>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</si>
  <si>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</si>
  <si>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</si>
  <si>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</si>
  <si>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</si>
  <si>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</si>
  <si>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</si>
  <si>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</si>
  <si>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</si>
  <si>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</si>
  <si>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</si>
  <si>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</si>
  <si>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</si>
  <si>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</si>
  <si>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</si>
  <si>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</si>
  <si>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</si>
  <si>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</si>
  <si>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</si>
  <si>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</si>
  <si>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</si>
  <si>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</si>
  <si>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</si>
  <si>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</si>
  <si>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</si>
  <si>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</si>
  <si>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</si>
  <si>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</si>
  <si>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</si>
  <si>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</si>
  <si>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</si>
  <si>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</si>
  <si>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</si>
  <si>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</si>
  <si>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</si>
  <si>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</si>
  <si>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</si>
  <si>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</si>
  <si>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</si>
  <si>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</si>
  <si>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</si>
  <si>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</si>
  <si>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</si>
  <si>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</si>
  <si>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</si>
  <si>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</si>
  <si>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</si>
  <si>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</si>
  <si>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</si>
  <si>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</si>
  <si>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</si>
  <si>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</si>
  <si>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</si>
  <si>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</si>
  <si>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</si>
  <si>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</si>
  <si>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</si>
  <si>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</si>
  <si>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</si>
  <si>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</si>
  <si>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</si>
  <si>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</si>
  <si>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</si>
  <si>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</si>
  <si>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</si>
  <si>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</si>
  <si>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</si>
  <si>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</si>
  <si>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</si>
  <si>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</si>
  <si>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</si>
  <si>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</si>
  <si>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</si>
  <si>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</si>
  <si>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</si>
  <si>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</si>
  <si>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</si>
  <si>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</si>
  <si>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</si>
  <si>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</si>
  <si>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</si>
  <si>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</si>
  <si>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</si>
  <si>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</si>
  <si>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</si>
  <si>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</si>
  <si>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</si>
  <si>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</si>
  <si>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</si>
  <si>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</si>
  <si>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</si>
  <si>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</si>
  <si>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</si>
  <si>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</si>
  <si>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</si>
  <si>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</si>
  <si>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</si>
  <si>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</si>
  <si>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</si>
  <si>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</si>
  <si>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</si>
  <si>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</si>
  <si>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</si>
  <si>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</si>
  <si>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</si>
  <si>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</si>
  <si>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</si>
  <si>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</si>
  <si>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</si>
  <si>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</si>
  <si>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</si>
  <si>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</si>
  <si>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</si>
  <si>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</si>
  <si>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</si>
  <si>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</si>
  <si>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</si>
  <si>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</si>
  <si>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</si>
  <si>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</si>
  <si>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</si>
  <si>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</si>
  <si>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</si>
  <si>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</si>
  <si>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</si>
  <si>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</si>
  <si>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</si>
  <si>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</si>
  <si>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</si>
  <si>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</si>
  <si>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</si>
  <si>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</si>
  <si>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</si>
  <si>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</si>
  <si>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</si>
  <si>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</si>
  <si>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</si>
  <si>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</si>
  <si>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</si>
  <si>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</si>
  <si>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</si>
  <si>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</si>
  <si>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</si>
  <si>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</si>
  <si>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</si>
  <si>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</si>
  <si>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</si>
  <si>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</si>
  <si>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</si>
  <si>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</si>
  <si>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</si>
  <si>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</si>
  <si>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</si>
  <si>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</si>
  <si>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</si>
  <si>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</si>
  <si>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</si>
  <si>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</si>
  <si>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</si>
  <si>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</si>
  <si>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</si>
  <si>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</si>
  <si>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</si>
  <si>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</si>
  <si>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</si>
  <si>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</si>
  <si>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</si>
  <si>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</si>
  <si>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</si>
  <si>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</si>
  <si>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</si>
  <si>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</si>
  <si>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</si>
  <si>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</si>
  <si>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</si>
  <si>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</si>
  <si>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</si>
  <si>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</si>
  <si>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</si>
  <si>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</si>
  <si>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</si>
  <si>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</si>
  <si>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</si>
  <si>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</si>
  <si>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</si>
  <si>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</si>
  <si>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</si>
  <si>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</si>
  <si>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</si>
  <si>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</si>
  <si>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</si>
  <si>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</si>
  <si>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</si>
  <si>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</si>
  <si>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</si>
  <si>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</si>
  <si>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</si>
  <si>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</si>
  <si>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</si>
  <si>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</si>
  <si>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</si>
  <si>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</si>
  <si>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</si>
  <si>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</si>
  <si>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</si>
  <si>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</si>
  <si>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</si>
  <si>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</si>
  <si>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</si>
  <si>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</si>
  <si>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</si>
  <si>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</si>
  <si>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</si>
  <si>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</si>
  <si>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</si>
  <si>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</si>
  <si>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</si>
  <si>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</si>
  <si>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</si>
  <si>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</si>
  <si>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</si>
  <si>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</si>
  <si>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</si>
  <si>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</si>
  <si>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</si>
  <si>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</si>
  <si>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</si>
  <si>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</si>
  <si>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</si>
  <si>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</si>
  <si>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</si>
  <si>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</si>
  <si>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</si>
  <si>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</si>
  <si>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</si>
  <si>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</si>
  <si>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</si>
  <si>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</si>
  <si>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</si>
  <si>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</si>
  <si>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</si>
  <si>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</si>
  <si>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</si>
  <si>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</si>
  <si>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</si>
  <si>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</si>
  <si>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</si>
  <si>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</si>
  <si>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</si>
  <si>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</si>
  <si>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</si>
  <si>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</si>
  <si>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</si>
  <si>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</si>
  <si>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</si>
  <si>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</si>
  <si>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</si>
  <si>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</si>
  <si>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</si>
  <si>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</si>
  <si>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</si>
  <si>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</si>
  <si>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</si>
  <si>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</si>
  <si>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</si>
  <si>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</si>
  <si>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</si>
  <si>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</si>
  <si>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</si>
  <si>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</si>
  <si>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</si>
  <si>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</si>
  <si>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</si>
  <si>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</si>
  <si>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</si>
  <si>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</si>
  <si>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</si>
  <si>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</si>
  <si>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</si>
  <si>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</si>
  <si>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</si>
  <si>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</si>
  <si>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</si>
  <si>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</si>
  <si>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</si>
  <si>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</si>
  <si>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</si>
  <si>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</si>
  <si>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</si>
  <si>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</si>
  <si>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</si>
  <si>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</si>
  <si>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</si>
  <si>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</si>
  <si>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</si>
  <si>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</si>
  <si>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</si>
  <si>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</si>
  <si>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</si>
  <si>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</si>
  <si>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</si>
  <si>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</si>
  <si>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</si>
  <si>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</si>
  <si>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</si>
  <si>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</si>
  <si>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</si>
  <si>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</si>
  <si>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</si>
  <si>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</si>
  <si>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</si>
  <si>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</si>
  <si>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</si>
  <si>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</si>
  <si>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</si>
  <si>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</si>
  <si>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</si>
  <si>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</si>
  <si>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</si>
  <si>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</si>
  <si>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</si>
  <si>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</si>
  <si>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</si>
  <si>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</si>
  <si>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</si>
  <si>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</si>
  <si>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</si>
  <si>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</si>
  <si>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</si>
  <si>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</si>
  <si>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</si>
  <si>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</si>
  <si>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0.68</t>
  </si>
  <si>
    <t>一般会計</t>
  </si>
  <si>
    <t>下水道事業会計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</si>
  <si>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</si>
  <si>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</si>
  <si>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</si>
  <si>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</si>
  <si>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</si>
  <si>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</si>
  <si>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</si>
  <si>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</si>
  <si>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</si>
  <si>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</si>
  <si>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</si>
  <si>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</si>
  <si>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</si>
  <si>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</si>
  <si>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</si>
  <si>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</si>
  <si>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</si>
  <si>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市川市清掃公社</t>
    <rPh sb="0" eb="3">
      <t>イチカワシ</t>
    </rPh>
    <rPh sb="3" eb="5">
      <t>セイソウ</t>
    </rPh>
    <rPh sb="5" eb="7">
      <t>コウシャ</t>
    </rPh>
    <phoneticPr fontId="2"/>
  </si>
  <si>
    <t>市川市花と緑のまちづくり財団</t>
    <rPh sb="0" eb="3">
      <t>イチカワシ</t>
    </rPh>
    <rPh sb="3" eb="4">
      <t>ハナ</t>
    </rPh>
    <rPh sb="5" eb="6">
      <t>ミドリ</t>
    </rPh>
    <rPh sb="12" eb="14">
      <t>ザイダン</t>
    </rPh>
    <phoneticPr fontId="2"/>
  </si>
  <si>
    <t>市川市文化振興財団</t>
    <rPh sb="0" eb="3">
      <t>イチカワシ</t>
    </rPh>
    <rPh sb="3" eb="5">
      <t>ブンカ</t>
    </rPh>
    <rPh sb="5" eb="7">
      <t>シンコウ</t>
    </rPh>
    <rPh sb="7" eb="9">
      <t>ザイダン</t>
    </rPh>
    <phoneticPr fontId="2"/>
  </si>
  <si>
    <t>本八幡ビル株式会社</t>
    <rPh sb="0" eb="3">
      <t>モトヤワタ</t>
    </rPh>
    <rPh sb="5" eb="7">
      <t>カブシキ</t>
    </rPh>
    <rPh sb="7" eb="9">
      <t>カイシャ</t>
    </rPh>
    <phoneticPr fontId="2"/>
  </si>
  <si>
    <t>市川市土地開発公社</t>
    <rPh sb="0" eb="3">
      <t>イチカワシ</t>
    </rPh>
    <rPh sb="3" eb="5">
      <t>トチ</t>
    </rPh>
    <rPh sb="5" eb="7">
      <t>カイハツ</t>
    </rPh>
    <rPh sb="7" eb="9">
      <t>コウシャ</t>
    </rPh>
    <phoneticPr fontId="2"/>
  </si>
  <si>
    <t>-</t>
    <phoneticPr fontId="2"/>
  </si>
  <si>
    <t>-</t>
    <phoneticPr fontId="2"/>
  </si>
  <si>
    <t>一般廃棄物処理施設建設等基金</t>
    <rPh sb="0" eb="2">
      <t>イッパン</t>
    </rPh>
    <rPh sb="2" eb="5">
      <t>ハイキブツ</t>
    </rPh>
    <rPh sb="5" eb="7">
      <t>ショリ</t>
    </rPh>
    <rPh sb="7" eb="9">
      <t>シセツ</t>
    </rPh>
    <rPh sb="9" eb="11">
      <t>ケンセツ</t>
    </rPh>
    <rPh sb="11" eb="12">
      <t>トウ</t>
    </rPh>
    <rPh sb="12" eb="14">
      <t>キキン</t>
    </rPh>
    <phoneticPr fontId="5"/>
  </si>
  <si>
    <t>公共施設整備基金</t>
    <rPh sb="0" eb="8">
      <t>コウキョウシセツセイビキキン</t>
    </rPh>
    <phoneticPr fontId="2"/>
  </si>
  <si>
    <t>職員退職手当基金</t>
    <rPh sb="0" eb="4">
      <t>ショクインタイショク</t>
    </rPh>
    <rPh sb="4" eb="6">
      <t>テアテ</t>
    </rPh>
    <rPh sb="6" eb="8">
      <t>キキン</t>
    </rPh>
    <phoneticPr fontId="2"/>
  </si>
  <si>
    <t>福祉基金</t>
    <rPh sb="0" eb="2">
      <t>フクシ</t>
    </rPh>
    <rPh sb="2" eb="4">
      <t>キキン</t>
    </rPh>
    <phoneticPr fontId="2"/>
  </si>
  <si>
    <t>大畑忞教育基金</t>
    <rPh sb="0" eb="2">
      <t>オオハタ</t>
    </rPh>
    <rPh sb="2" eb="3">
      <t>ツトム</t>
    </rPh>
    <rPh sb="3" eb="5">
      <t>キョウイク</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</si>
  <si>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</si>
  <si>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</si>
  <si>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抑制や繰上げ償還を実施し、地方債現在高を累増させない運用に努めてきたことや、将来の施設整備の財源確保を目的とした基金等へ計画的に積立てした結果、充当可能財源等が将来負担額を上回る状況を維持しており、将来負担比率は算定されていない。また、庁舎や塩浜学園の建替、文化会館の改修など、新たな固定資産形成を進めてきたことで、有形固定資産減価償却率は類似団体を下回っている状況にある。一方で昭和40年代～60年代に建設された市営住宅の有形固定資産減価償却率が90％以上であること、昭和50年代～60年代に建設された市立保育園の有形固定資産減価償却率が95％以上であることから、市川市公共施設等総合管理計画に基づき、公共施設の老朽化対策と再編によるスリム化を図っていく。</t>
    <rPh sb="22" eb="25">
      <t>チホウサイ</t>
    </rPh>
    <rPh sb="25" eb="28">
      <t>ゲンザイダカ</t>
    </rPh>
    <rPh sb="29" eb="31">
      <t>ルイゾウ</t>
    </rPh>
    <rPh sb="35" eb="37">
      <t>ウンヨウ</t>
    </rPh>
    <rPh sb="38" eb="39">
      <t>ツト</t>
    </rPh>
    <rPh sb="47" eb="49">
      <t>ショウライ</t>
    </rPh>
    <rPh sb="50" eb="52">
      <t>シセツ</t>
    </rPh>
    <rPh sb="52" eb="54">
      <t>セイビ</t>
    </rPh>
    <rPh sb="55" eb="57">
      <t>ザイゲン</t>
    </rPh>
    <rPh sb="57" eb="59">
      <t>カクホ</t>
    </rPh>
    <rPh sb="60" eb="62">
      <t>モクテキ</t>
    </rPh>
    <rPh sb="65" eb="67">
      <t>キキン</t>
    </rPh>
    <rPh sb="67" eb="68">
      <t>トウ</t>
    </rPh>
    <rPh sb="69" eb="72">
      <t>ケイカクテキ</t>
    </rPh>
    <rPh sb="73" eb="75">
      <t>ツミタ</t>
    </rPh>
    <rPh sb="81" eb="83">
      <t>ジュウトウ</t>
    </rPh>
    <rPh sb="83" eb="85">
      <t>カノウ</t>
    </rPh>
    <rPh sb="85" eb="87">
      <t>ザイゲン</t>
    </rPh>
    <rPh sb="87" eb="88">
      <t>トウ</t>
    </rPh>
    <rPh sb="89" eb="91">
      <t>ショウライ</t>
    </rPh>
    <rPh sb="91" eb="93">
      <t>フタン</t>
    </rPh>
    <rPh sb="93" eb="94">
      <t>ガク</t>
    </rPh>
    <rPh sb="95" eb="97">
      <t>ウワマワ</t>
    </rPh>
    <rPh sb="98" eb="100">
      <t>ジョウキョウ</t>
    </rPh>
    <rPh sb="101" eb="103">
      <t>イジ</t>
    </rPh>
    <rPh sb="108" eb="110">
      <t>ショウライ</t>
    </rPh>
    <rPh sb="110" eb="112">
      <t>フタン</t>
    </rPh>
    <rPh sb="112" eb="114">
      <t>ヒリツ</t>
    </rPh>
    <rPh sb="115" eb="117">
      <t>サンテイ</t>
    </rPh>
    <rPh sb="148" eb="149">
      <t>アラ</t>
    </rPh>
    <rPh sb="151" eb="153">
      <t>コテイ</t>
    </rPh>
    <rPh sb="153" eb="155">
      <t>シサン</t>
    </rPh>
    <rPh sb="155" eb="157">
      <t>ケイセイ</t>
    </rPh>
    <rPh sb="158" eb="159">
      <t>スス</t>
    </rPh>
    <rPh sb="184" eb="186">
      <t>シタマワ</t>
    </rPh>
    <rPh sb="190" eb="192">
      <t>ジョウキョウ</t>
    </rPh>
    <rPh sb="196" eb="198">
      <t>イッポウ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</si>
  <si>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</si>
  <si>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</si>
  <si>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</si>
  <si>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</si>
  <si>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</si>
  <si>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</si>
  <si>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は将来負担額に対し、充当可能財源等が上回っており、将来負担比率が算定されていない。実質公債費比率は、借入額の抑制などにより良好な水準で推移しているが、今後は、クリーンセンターの建替をはじめとした老朽化した公共施設の改修や更新が見込まれるため、債務償還費用が過度に財政を圧迫することのないよう、計画的に財政運営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</si>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</sst>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3AEDD5-F588-4395-BF6E-C78F7BE1618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5E93-4474-A702-B2E66644A3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21936</c:v>
                </c:pt>
                <c:pt idx="1">
                  <c:v>35293</c:v>
                </c:pt>
                <c:pt idx="2">
                  <c:v>41573</c:v>
                </c:pt>
                <c:pt idx="3">
                  <c:v>29492</c:v>
                </c:pt>
                <c:pt idx="4">
                  <c:v>19253</c:v>
                </c:pt>
              </c:numCache>
            </c:numRef>
          </c:val>
          <c:smooth val="0"/>
          <c:extLst>
            <c:ext xmlns:c16="http://schemas.microsoft.com/office/drawing/2014/chart" uri="{C3380CC4-5D6E-409C-BE32-E72D297353CC}">
              <c16:uniqueId val="{00000001-5E93-4474-A702-B2E66644A3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5.33</c:v>
                </c:pt>
                <c:pt idx="1">
                  <c:v>2.98</c:v>
                </c:pt>
                <c:pt idx="2">
                  <c:v>4.18</c:v>
                </c:pt>
                <c:pt idx="3">
                  <c:v>5.48</c:v>
                </c:pt>
                <c:pt idx="4">
                  <c:v>4.4800000000000004</c:v>
                </c:pt>
              </c:numCache>
            </c:numRef>
          </c:val>
          <c:extLst>
            <c:ext xmlns:c16="http://schemas.microsoft.com/office/drawing/2014/chart" uri="{C3380CC4-5D6E-409C-BE32-E72D297353CC}">
              <c16:uniqueId val="{00000000-1B50-475A-862B-B04CE3492A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c:v>
                </c:pt>
                <c:pt idx="1">
                  <c:v>26.07</c:v>
                </c:pt>
                <c:pt idx="2">
                  <c:v>25.98</c:v>
                </c:pt>
                <c:pt idx="3">
                  <c:v>29.25</c:v>
                </c:pt>
                <c:pt idx="4">
                  <c:v>30.33</c:v>
                </c:pt>
              </c:numCache>
            </c:numRef>
          </c:val>
          <c:extLst>
            <c:ext xmlns:c16="http://schemas.microsoft.com/office/drawing/2014/chart" uri="{C3380CC4-5D6E-409C-BE32-E72D297353CC}">
              <c16:uniqueId val="{00000001-1B50-475A-862B-B04CE3492A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1.27</c:v>
                </c:pt>
                <c:pt idx="1">
                  <c:v>0.75</c:v>
                </c:pt>
                <c:pt idx="2">
                  <c:v>1.1100000000000001</c:v>
                </c:pt>
                <c:pt idx="3">
                  <c:v>1.21</c:v>
                </c:pt>
                <c:pt idx="4">
                  <c:v>-0.68</c:v>
                </c:pt>
              </c:numCache>
            </c:numRef>
          </c:val>
          <c:smooth val="0"/>
          <c:extLst>
            <c:ext xmlns:c16="http://schemas.microsoft.com/office/drawing/2014/chart" uri="{C3380CC4-5D6E-409C-BE32-E72D297353CC}">
              <c16:uniqueId val="{00000002-1B50-475A-862B-B04CE3492A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2.13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B5-45B5-A0A5-5314E79FBB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B5-45B5-A0A5-5314E79FBB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B5-45B5-A0A5-5314E79FBB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0B5-45B5-A0A5-5314E79FBBA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0B5-45B5-A0A5-5314E79FBBA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5-40B5-45B5-A0A5-5314E79FBBA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0.21</c:v>
                </c:pt>
                <c:pt idx="2">
                  <c:v>#N/A</c:v>
                </c:pt>
                <c:pt idx="3">
                  <c:v>0.08</c:v>
                </c:pt>
                <c:pt idx="4">
                  <c:v>#N/A</c:v>
                </c:pt>
                <c:pt idx="5">
                  <c:v>0.1</c:v>
                </c:pt>
                <c:pt idx="6">
                  <c:v>#N/A</c:v>
                </c:pt>
                <c:pt idx="7">
                  <c:v>0.05</c:v>
                </c:pt>
                <c:pt idx="8">
                  <c:v>#N/A</c:v>
                </c:pt>
                <c:pt idx="9">
                  <c:v>0.09</c:v>
                </c:pt>
              </c:numCache>
            </c:numRef>
          </c:val>
          <c:extLst>
            <c:ext xmlns:c16="http://schemas.microsoft.com/office/drawing/2014/chart" uri="{C3380CC4-5D6E-409C-BE32-E72D297353CC}">
              <c16:uniqueId val="{00000006-40B5-45B5-A0A5-5314E79FBBA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0.36</c:v>
                </c:pt>
                <c:pt idx="2">
                  <c:v>#N/A</c:v>
                </c:pt>
                <c:pt idx="3">
                  <c:v>0.18</c:v>
                </c:pt>
                <c:pt idx="4">
                  <c:v>#N/A</c:v>
                </c:pt>
                <c:pt idx="5">
                  <c:v>0.4</c:v>
                </c:pt>
                <c:pt idx="6">
                  <c:v>#N/A</c:v>
                </c:pt>
                <c:pt idx="7">
                  <c:v>0.48</c:v>
                </c:pt>
                <c:pt idx="8">
                  <c:v>#N/A</c:v>
                </c:pt>
                <c:pt idx="9">
                  <c:v>0.43</c:v>
                </c:pt>
              </c:numCache>
            </c:numRef>
          </c:val>
          <c:extLst>
            <c:ext xmlns:c16="http://schemas.microsoft.com/office/drawing/2014/chart" uri="{C3380CC4-5D6E-409C-BE32-E72D297353CC}">
              <c16:uniqueId val="{00000007-40B5-45B5-A0A5-5314E79FBBA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0.46</c:v>
                </c:pt>
                <c:pt idx="2">
                  <c:v>#N/A</c:v>
                </c:pt>
                <c:pt idx="3">
                  <c:v>1.36</c:v>
                </c:pt>
                <c:pt idx="4">
                  <c:v>#N/A</c:v>
                </c:pt>
                <c:pt idx="5">
                  <c:v>2.25</c:v>
                </c:pt>
                <c:pt idx="6">
                  <c:v>#N/A</c:v>
                </c:pt>
                <c:pt idx="7">
                  <c:v>2.12</c:v>
                </c:pt>
                <c:pt idx="8">
                  <c:v>#N/A</c:v>
                </c:pt>
                <c:pt idx="9">
                  <c:v>1.86</c:v>
                </c:pt>
              </c:numCache>
            </c:numRef>
          </c:val>
          <c:extLst>
            <c:ext xmlns:c16="http://schemas.microsoft.com/office/drawing/2014/chart" uri="{C3380CC4-5D6E-409C-BE32-E72D297353CC}">
              <c16:uniqueId val="{00000008-40B5-45B5-A0A5-5314E79FBB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5.33</c:v>
                </c:pt>
                <c:pt idx="2">
                  <c:v>#N/A</c:v>
                </c:pt>
                <c:pt idx="3">
                  <c:v>2.97</c:v>
                </c:pt>
                <c:pt idx="4">
                  <c:v>#N/A</c:v>
                </c:pt>
                <c:pt idx="5">
                  <c:v>4.17</c:v>
                </c:pt>
                <c:pt idx="6">
                  <c:v>#N/A</c:v>
                </c:pt>
                <c:pt idx="7">
                  <c:v>5.47</c:v>
                </c:pt>
                <c:pt idx="8">
                  <c:v>#N/A</c:v>
                </c:pt>
                <c:pt idx="9">
                  <c:v>4.4800000000000004</c:v>
                </c:pt>
              </c:numCache>
            </c:numRef>
          </c:val>
          <c:extLst>
            <c:ext xmlns:c16="http://schemas.microsoft.com/office/drawing/2014/chart" uri="{C3380CC4-5D6E-409C-BE32-E72D297353CC}">
              <c16:uniqueId val="{00000009-40B5-45B5-A0A5-5314E79FBB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9681</c:v>
                </c:pt>
                <c:pt idx="5">
                  <c:v>10104</c:v>
                </c:pt>
                <c:pt idx="8">
                  <c:v>9358</c:v>
                </c:pt>
                <c:pt idx="11">
                  <c:v>8941</c:v>
                </c:pt>
                <c:pt idx="14">
                  <c:v>7931</c:v>
                </c:pt>
              </c:numCache>
            </c:numRef>
          </c:val>
          <c:extLst>
            <c:ext xmlns:c16="http://schemas.microsoft.com/office/drawing/2014/chart" uri="{C3380CC4-5D6E-409C-BE32-E72D297353CC}">
              <c16:uniqueId val="{00000000-88F8-472B-A438-2FCE839C32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F8-472B-A438-2FCE839C32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1663</c:v>
                </c:pt>
                <c:pt idx="3">
                  <c:v>1551</c:v>
                </c:pt>
                <c:pt idx="6">
                  <c:v>1675</c:v>
                </c:pt>
                <c:pt idx="9">
                  <c:v>1579</c:v>
                </c:pt>
                <c:pt idx="12">
                  <c:v>802</c:v>
                </c:pt>
              </c:numCache>
            </c:numRef>
          </c:val>
          <c:extLst>
            <c:ext xmlns:c16="http://schemas.microsoft.com/office/drawing/2014/chart" uri="{C3380CC4-5D6E-409C-BE32-E72D297353CC}">
              <c16:uniqueId val="{00000002-88F8-472B-A438-2FCE839C32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F8-472B-A438-2FCE839C32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1283</c:v>
                </c:pt>
                <c:pt idx="3">
                  <c:v>1318</c:v>
                </c:pt>
                <c:pt idx="6">
                  <c:v>1267</c:v>
                </c:pt>
                <c:pt idx="9">
                  <c:v>950</c:v>
                </c:pt>
                <c:pt idx="12">
                  <c:v>982</c:v>
                </c:pt>
              </c:numCache>
            </c:numRef>
          </c:val>
          <c:extLst>
            <c:ext xmlns:c16="http://schemas.microsoft.com/office/drawing/2014/chart" uri="{C3380CC4-5D6E-409C-BE32-E72D297353CC}">
              <c16:uniqueId val="{00000004-88F8-472B-A438-2FCE839C32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F8-472B-A438-2FCE839C32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F8-472B-A438-2FCE839C32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8221</c:v>
                </c:pt>
                <c:pt idx="3">
                  <c:v>8528</c:v>
                </c:pt>
                <c:pt idx="6">
                  <c:v>8041</c:v>
                </c:pt>
                <c:pt idx="9">
                  <c:v>7635</c:v>
                </c:pt>
                <c:pt idx="12">
                  <c:v>7815</c:v>
                </c:pt>
              </c:numCache>
            </c:numRef>
          </c:val>
          <c:extLst>
            <c:ext xmlns:c16="http://schemas.microsoft.com/office/drawing/2014/chart" uri="{C3380CC4-5D6E-409C-BE32-E72D297353CC}">
              <c16:uniqueId val="{00000007-88F8-472B-A438-2FCE839C32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1486</c:v>
                </c:pt>
                <c:pt idx="2">
                  <c:v>#N/A</c:v>
                </c:pt>
                <c:pt idx="3">
                  <c:v>#N/A</c:v>
                </c:pt>
                <c:pt idx="4">
                  <c:v>1293</c:v>
                </c:pt>
                <c:pt idx="5">
                  <c:v>#N/A</c:v>
                </c:pt>
                <c:pt idx="6">
                  <c:v>#N/A</c:v>
                </c:pt>
                <c:pt idx="7">
                  <c:v>1625</c:v>
                </c:pt>
                <c:pt idx="8">
                  <c:v>#N/A</c:v>
                </c:pt>
                <c:pt idx="9">
                  <c:v>#N/A</c:v>
                </c:pt>
                <c:pt idx="10">
                  <c:v>1223</c:v>
                </c:pt>
                <c:pt idx="11">
                  <c:v>#N/A</c:v>
                </c:pt>
                <c:pt idx="12">
                  <c:v>#N/A</c:v>
                </c:pt>
                <c:pt idx="13">
                  <c:v>1668</c:v>
                </c:pt>
                <c:pt idx="14">
                  <c:v>#N/A</c:v>
                </c:pt>
              </c:numCache>
            </c:numRef>
          </c:val>
          <c:smooth val="0"/>
          <c:extLst>
            <c:ext xmlns:c16="http://schemas.microsoft.com/office/drawing/2014/chart" uri="{C3380CC4-5D6E-409C-BE32-E72D297353CC}">
              <c16:uniqueId val="{00000008-88F8-472B-A438-2FCE839C32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52919</c:v>
                </c:pt>
                <c:pt idx="5">
                  <c:v>49350</c:v>
                </c:pt>
                <c:pt idx="8">
                  <c:v>47530</c:v>
                </c:pt>
                <c:pt idx="11">
                  <c:v>47324</c:v>
                </c:pt>
                <c:pt idx="14">
                  <c:v>46069</c:v>
                </c:pt>
              </c:numCache>
            </c:numRef>
          </c:val>
          <c:extLst>
            <c:ext xmlns:c16="http://schemas.microsoft.com/office/drawing/2014/chart" uri="{C3380CC4-5D6E-409C-BE32-E72D297353CC}">
              <c16:uniqueId val="{00000000-AF16-4131-BCB2-D8A30BDF25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30208</c:v>
                </c:pt>
                <c:pt idx="5">
                  <c:v>28467</c:v>
                </c:pt>
                <c:pt idx="8">
                  <c:v>32485</c:v>
                </c:pt>
                <c:pt idx="11">
                  <c:v>38279</c:v>
                </c:pt>
                <c:pt idx="14">
                  <c:v>33738</c:v>
                </c:pt>
              </c:numCache>
            </c:numRef>
          </c:val>
          <c:extLst>
            <c:ext xmlns:c16="http://schemas.microsoft.com/office/drawing/2014/chart" uri="{C3380CC4-5D6E-409C-BE32-E72D297353CC}">
              <c16:uniqueId val="{00000001-AF16-4131-BCB2-D8A30BDF25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35072</c:v>
                </c:pt>
                <c:pt idx="5">
                  <c:v>40070</c:v>
                </c:pt>
                <c:pt idx="8">
                  <c:v>41320</c:v>
                </c:pt>
                <c:pt idx="11">
                  <c:v>42635</c:v>
                </c:pt>
                <c:pt idx="14">
                  <c:v>50791</c:v>
                </c:pt>
              </c:numCache>
            </c:numRef>
          </c:val>
          <c:extLst>
            <c:ext xmlns:c16="http://schemas.microsoft.com/office/drawing/2014/chart" uri="{C3380CC4-5D6E-409C-BE32-E72D297353CC}">
              <c16:uniqueId val="{00000002-AF16-4131-BCB2-D8A30BDF25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16-4131-BCB2-D8A30BDF25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16-4131-BCB2-D8A30BDF25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20</c:v>
                </c:pt>
                <c:pt idx="3">
                  <c:v>20</c:v>
                </c:pt>
                <c:pt idx="6">
                  <c:v>12</c:v>
                </c:pt>
                <c:pt idx="9">
                  <c:v>10</c:v>
                </c:pt>
                <c:pt idx="12">
                  <c:v>11</c:v>
                </c:pt>
              </c:numCache>
            </c:numRef>
          </c:val>
          <c:extLst>
            <c:ext xmlns:c16="http://schemas.microsoft.com/office/drawing/2014/chart" uri="{C3380CC4-5D6E-409C-BE32-E72D297353CC}">
              <c16:uniqueId val="{00000005-AF16-4131-BCB2-D8A30BDF25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23591</c:v>
                </c:pt>
                <c:pt idx="3">
                  <c:v>24535</c:v>
                </c:pt>
                <c:pt idx="6">
                  <c:v>23519</c:v>
                </c:pt>
                <c:pt idx="9">
                  <c:v>22970</c:v>
                </c:pt>
                <c:pt idx="12">
                  <c:v>21123</c:v>
                </c:pt>
              </c:numCache>
            </c:numRef>
          </c:val>
          <c:extLst>
            <c:ext xmlns:c16="http://schemas.microsoft.com/office/drawing/2014/chart" uri="{C3380CC4-5D6E-409C-BE32-E72D297353CC}">
              <c16:uniqueId val="{00000006-AF16-4131-BCB2-D8A30BDF25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F16-4131-BCB2-D8A30BDF25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15972</c:v>
                </c:pt>
                <c:pt idx="3">
                  <c:v>17283</c:v>
                </c:pt>
                <c:pt idx="6">
                  <c:v>19252</c:v>
                </c:pt>
                <c:pt idx="9">
                  <c:v>21040</c:v>
                </c:pt>
                <c:pt idx="12">
                  <c:v>20574</c:v>
                </c:pt>
              </c:numCache>
            </c:numRef>
          </c:val>
          <c:extLst>
            <c:ext xmlns:c16="http://schemas.microsoft.com/office/drawing/2014/chart" uri="{C3380CC4-5D6E-409C-BE32-E72D297353CC}">
              <c16:uniqueId val="{00000008-AF16-4131-BCB2-D8A30BDF25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6419</c:v>
                </c:pt>
                <c:pt idx="3">
                  <c:v>3654</c:v>
                </c:pt>
                <c:pt idx="6">
                  <c:v>3512</c:v>
                </c:pt>
                <c:pt idx="9">
                  <c:v>3040</c:v>
                </c:pt>
                <c:pt idx="12">
                  <c:v>3684</c:v>
                </c:pt>
              </c:numCache>
            </c:numRef>
          </c:val>
          <c:extLst>
            <c:ext xmlns:c16="http://schemas.microsoft.com/office/drawing/2014/chart" uri="{C3380CC4-5D6E-409C-BE32-E72D297353CC}">
              <c16:uniqueId val="{00000009-AF16-4131-BCB2-D8A30BDF25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57368</c:v>
                </c:pt>
                <c:pt idx="3">
                  <c:v>58320</c:v>
                </c:pt>
                <c:pt idx="6">
                  <c:v>62415</c:v>
                </c:pt>
                <c:pt idx="9">
                  <c:v>60061</c:v>
                </c:pt>
                <c:pt idx="12">
                  <c:v>56198</c:v>
                </c:pt>
              </c:numCache>
            </c:numRef>
          </c:val>
          <c:extLst>
            <c:ext xmlns:c16="http://schemas.microsoft.com/office/drawing/2014/chart" uri="{C3380CC4-5D6E-409C-BE32-E72D297353CC}">
              <c16:uniqueId val="{0000000A-AF16-4131-BCB2-D8A30BDF25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16-4131-BCB2-D8A30BDF25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23816</c:v>
                </c:pt>
                <c:pt idx="1">
                  <c:v>26129</c:v>
                </c:pt>
                <c:pt idx="2">
                  <c:v>28645</c:v>
                </c:pt>
              </c:numCache>
            </c:numRef>
          </c:val>
          <c:extLst>
            <c:ext xmlns:c16="http://schemas.microsoft.com/office/drawing/2014/chart" uri="{C3380CC4-5D6E-409C-BE32-E72D297353CC}">
              <c16:uniqueId val="{00000000-A3B4-4D7D-B0CC-0721A2E232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3B4-4D7D-B0CC-0721A2E232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11566</c:v>
                </c:pt>
                <c:pt idx="1">
                  <c:v>11183</c:v>
                </c:pt>
                <c:pt idx="2">
                  <c:v>16875</c:v>
                </c:pt>
              </c:numCache>
            </c:numRef>
          </c:val>
          <c:extLst>
            <c:ext xmlns:c16="http://schemas.microsoft.com/office/drawing/2014/chart" uri="{C3380CC4-5D6E-409C-BE32-E72D297353CC}">
              <c16:uniqueId val="{00000002-A3B4-4D7D-B0CC-0721A2E232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{19E70525-98AE-4730-98E3-A3A6FE3C3543}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DB2-45FE-B6F5-BDA8161CC0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{0EF3CB28-1C6B-4C65-8FE9-2BA0603296F3}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B2-45FE-B6F5-BDA8161CC0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{C3DA5BF3-EA3A-4AA3-BE21-013909C95595}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B2-45FE-B6F5-BDA8161CC0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{A8466A5B-AD76-4B0A-B1BB-B0A4E468BCF5}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B2-45FE-B6F5-BDA8161CC0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{6D7DD45D-5C8C-43B2-805C-D1EA5E04A9B4}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B2-45FE-B6F5-BDA8161CC0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{7EA917DE-D3F0-41F8-804D-48B2AB5A0D1F}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DB2-45FE-B6F5-BDA8161CC0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{A0E53DBA-D287-48FC-9182-EA02A355FD4E}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DB2-45FE-B6F5-BDA8161CC0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{8574B0AC-AC71-4188-B391-5CC36FF7045D}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DB2-45FE-B6F5-BDA8161CC0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{A3E0BD31-453B-4726-B51D-A8FEC2310440}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DB2-45FE-B6F5-BDA8161CC0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64.7</c:v>
                </c:pt>
                <c:pt idx="16">
                  <c:v>62</c:v>
                </c:pt>
                <c:pt idx="24">
                  <c:v>62.7</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DB2-45FE-B6F5-BDA8161CC0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{07C8D612-1C44-4B3F-9934-17022AFAA814}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DB2-45FE-B6F5-BDA8161CC0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{5F2CFE0D-D9C0-4677-B37E-9247E4B6CFE6}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B2-45FE-B6F5-BDA8161CC0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{5D859B16-BE59-4464-B3D2-5D4CE161A944}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B2-45FE-B6F5-BDA8161CC0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{83BD06C8-BCAC-40F7-9CB2-1A0E12977D93}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B2-45FE-B6F5-BDA8161CC0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{BA651105-F256-4ABC-B964-0E757F971E3F}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B2-45FE-B6F5-BDA8161CC0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{85D65EA0-6B6F-4421-A49A-B48FC0B8D248}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DB2-45FE-B6F5-BDA8161CC0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{FBB69E16-53FE-45D3-B75F-EE01C6EFD827}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DB2-45FE-B6F5-BDA8161CC0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{A2163181-6468-47A2-AA5E-A84705CB20D4}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DB2-45FE-B6F5-BDA8161CC0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{CBE9B667-D842-423D-8B59-7086B8713E50}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DB2-45FE-B6F5-BDA8161CC0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BDB2-45FE-B6F5-BDA8161CC0FD}"/>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{6BA231A4-147E-435A-8F4F-132F7851D42B}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C29-4A7C-BB11-5FD3676361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{F66DF974-91CD-42FA-BBC1-FC750437C474}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29-4A7C-BB11-5FD3676361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{D689ADFC-D5EC-454B-BB2A-7C9E410C0F15}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29-4A7C-BB11-5FD3676361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{1911722E-EBE6-4E92-8C34-0F4ACB21BBC8}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29-4A7C-BB11-5FD3676361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{F6DE8DB1-705F-4ECC-B64F-BB4E62511DE1}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29-4A7C-BB11-5FD3676361B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{316044AB-3EA0-494A-82CF-1219B2107C09}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C29-4A7C-BB11-5FD3676361B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{6A6207F8-4DE0-45D4-9F5E-128F42EAF1B2}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C29-4A7C-BB11-5FD3676361B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{5CBB7664-16AF-4173-B66F-0AE0EE6D1D63}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C29-4A7C-BB11-5FD3676361B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{161949F5-62BD-4B76-8AA4-8AFA0DECE66A}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C29-4A7C-BB11-5FD3676361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1.6</c:v>
                </c:pt>
                <c:pt idx="16">
                  <c:v>1.7</c:v>
                </c:pt>
                <c:pt idx="24">
                  <c:v>1.6</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C29-4A7C-BB11-5FD3676361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{9C124060-6228-45F5-9883-108D5C8FC7E3}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C29-4A7C-BB11-5FD3676361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{4D2C3ECA-CBC7-414F-9052-2B3C15F8E051}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29-4A7C-BB11-5FD3676361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{BC6E3B38-042F-4EB7-9EAD-9D29F5AC8825}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29-4A7C-BB11-5FD3676361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{173BA93B-A225-4B2B-A96C-0681FE2D30F6}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29-4A7C-BB11-5FD3676361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{D0C88C74-6E07-476B-A82C-185895D38FED}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29-4A7C-BB11-5FD3676361BA}"/>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{3046D1FD-A230-41E1-B04A-B873ADA2D73E}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C29-4A7C-BB11-5FD3676361B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{05C0E135-F8AB-4C23-AF4B-334AB97B54C8}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C29-4A7C-BB11-5FD3676361B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{37AE4CEA-6F30-4034-B5C2-16168BD8D28E}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C29-4A7C-BB11-5FD3676361B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{2A0E3FC6-173C-455E-99E8-309EBC306C2E}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C29-4A7C-BB11-5FD3676361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6C29-4A7C-BB11-5FD3676361BA}"/>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元利償還金等について、債務負担行為に基づく支出額が約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千万円減となったが、義務教育施設整備事業債やクリーンセンター火災復旧事業債に係る市債の償還開始したこと等により市債の元利償還金が約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千万円増となったこと、また、都市計画税など特定財源の額の減により算入公債費等が減少したことなどから、単年度の実質公債費比率は</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0.4</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しかしながら、</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ヵ年平均でも類似団体を下回る</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と良好な水準を維持している。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今後は公共施設の更新を控えているが、債務費用が過度に財政を圧迫することのない範囲で数値の保持を図っていく。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減債基金については、市債の残高が減少したこと等により、市債管理基金の役割を終えたと判断したことから、平成</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28</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年度末をもって同基金を廃止している。</a:t>
          </a:r>
          <a:endParaRPr kumimoji="0"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将来負担額については、債務負担行為に基づく支出予定額が増加となったものの、地方債現債高、公営企業等繰入見込額、退職手当負担見込額が減少となっており、将来負担額としては約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55</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千万円の減となった。</a:t>
          </a:r>
          <a:endParaRPr kumimoji="0"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また、充当可能財源等については、臨時財政対策債の償還進行などにより、基準財政需要額算入見込額が減となったものの、充当可能特定歳入が増となったため、約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千万円の増となった。</a:t>
          </a:r>
          <a:endParaRPr kumimoji="0"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以上により、将来負担比率は将来負担を充当可能財源で充当しきれる結果となり、引き続き良好な水準を維持している。</a:t>
          </a:r>
          <a:b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b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今後も財政運営が圧迫されることのないよう、各種債務の的確な把握に努めるとともに、充当可能財源等の確保に努め将来負担額の抑制を図っていく</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年度末の基金残高は、普通会計で</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億円となっており、前年度から約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82</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億円の増加となっている。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・これは、財政調整基金において</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年度の決算剰余金を</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億円、新たに新設された公共施設整備基金に</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億円を積立</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たことが主な要因である。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・財政調整基金については、新型コロナウイルス感染症対応を含む災害対応経費の財源であることから、取崩しによる減が見込まれるが、決算剰余金の</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以上の積立を引き続き行うことにより、相応の残高維持を図っていくもの。</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・特定目的基金については、各基金の目的に沿って積立・取崩しを</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行って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いくことから、各施設の計画・整備進捗に応じて増減していくことが見込まれる。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・公共施設整備基金：公共施設の保全、更新その他の計画的な整備に必要な経費の財源に充てるための基金。</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・ワクチン健康被害見舞金基金：新型コロナウイルス感染症その他の感染症のワクチン接種により健康被害を受けた市民に対し見舞金を支給する事業の財源に充てるための基金。</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・犬猫いのちの基金：犬及び猫の愛護及び管理に関する事業を推進することにより、犬及び猫のいのちを尊重し、人と犬及び猫が共生する社会の実現に資する事業の財源に充てるための基金。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・公共施設整備基金：市が管理する公共施設の保全、更新その他の計画的な整備に必要な経費の財源に充てるため新たに基金を設置したことにより、</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億円を積立</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、増となったもの。</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・一般廃棄物処理施設建設等基金：一般廃棄物処理施設の建替え計画のため、約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億円の積立</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を実施し、増となったもの。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・施設整備に係る基金は、事業計画と財政状況の見合いで</a:t>
          </a:r>
          <a:r>
            <a:rPr kumimoji="1" lang="ja-JP" altLang="en-US" sz="1200" b="0" i="0" u="none" strike="noStrike" kern="0" cap="none" spc="0" normalizeH="0" baseline="0" noProof="0">
              <a:ln>
                <a:noFill/>
              </a:ln>
              <a:solidFill>
                <a:prstClr val="black"/>
              </a:solidFill>
              <a:effectLst/>
              <a:uLnTx/>
              <a:uFillTx/>
              <a:latin typeface="+mn-lt"/>
              <a:ea typeface="+mn-ea"/>
              <a:cs typeface="+mn-cs"/>
            </a:rPr>
            <a:t>積立・</a:t>
          </a:r>
          <a:r>
            <a:rPr kumimoji="1" lang="ja-JP" altLang="ja-JP" sz="1200" b="0" i="0" u="none" strike="noStrike" kern="0" cap="none" spc="0" normalizeH="0" baseline="0" noProof="0">
              <a:ln>
                <a:noFill/>
              </a:ln>
              <a:solidFill>
                <a:prstClr val="black"/>
              </a:solidFill>
              <a:effectLst/>
              <a:uLnTx/>
              <a:uFillTx/>
              <a:latin typeface="+mn-lt"/>
              <a:ea typeface="+mn-ea"/>
              <a:cs typeface="+mn-cs"/>
            </a:rPr>
            <a:t>取崩しを行っていくほか、その他の基金については、継続的な活用（積立のほか、運用益の事業費充当等）を行っていくもの。</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年度の基金残高は、約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286</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億円となっており、前年度から約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1,600</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万円の増加となっている。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・新型コロナウイルス感染症の流行等による市税収入の落ち込みが予想より少なかったことなどにより取崩しを行うことがなかったことや、決算剰余金の</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以上及び基金運用益の積立</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を行うことができたことが要因である。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新型コロナウイルス感染症の影響や世界的な原材料価格の上昇、人件費や物価高騰、首都直下型地震のような大規模災害が発生した際などの備えとして、平常時に可能な範囲で積立を行うことで、相応の基金残高の維持に努める。</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6C48121-1FCD-44FC-8E21-C0011E7D91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82D504-9720-4581-8D9B-E74754ABA6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2B6F2E1-641C-495C-BF4F-5990996A6172}"/>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143A6F7-F783-4A6F-A9F4-BE15C0C3F111}"/>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4D3A6E1-1A8C-4965-B63D-F4035574506E}"/>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C046F46-E467-4D94-B33F-20392A73E8A0}"/>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B4C8912-0678-4A47-BCCF-DAFB9B94C01D}"/>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71A9C0E-DBC2-42CD-A47B-431C062607EE}"/>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D994169-EF75-4026-9A7A-318FCA68E6E6}"/>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8E0DF8D-C3A9-4A36-84FF-01123EB34551}"/>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C866E12-6103-4FAC-8D96-22262E3FFDC1}"/>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83BAA18-A3EA-4031-9494-2FA08F9BF741}"/>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768C558-0C10-4F5C-BB36-3CA66B1BAC4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3DEC627-915B-4633-8A6E-E3AA978B1A1A}"/>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A67A9CC-7D3D-4E21-A924-1513A27D8C74}"/>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4FFEB8B-5954-4EF0-A86E-2076D3F202E8}"/>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E16D577-BD1A-4A72-A6E0-B0559A700DB5}"/>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A86DFB3-FF57-4FEE-8DAB-C9C7340841DE}"/>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DB3AFC6-7FA3-4D32-B343-BE78B858DDC3}"/>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A476118-D31C-4471-84DE-270A94FF4A55}"/>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C3FCF13-2375-47A8-9E97-F5F917A99D3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E8721B5-E8C1-4089-8006-EA9EBD90B1EA}"/>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4EBC742-3D8E-4A46-810B-A4FEEB3006AA}"/>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7C566CF-E0DF-4B70-B08D-7D9E8199A12B}"/>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3012978-F5FF-455B-AAE7-2F992C74FF9B}"/>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4544736-14FA-433E-8941-34FDDC73AEC6}"/>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F76F501-7A8B-4BB1-9CDD-FB3578AFCE4F}"/>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ABD4B3E-C4E4-4AC0-966E-AEE59708136F}"/>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BD1AB18-3495-401F-BADE-0568D1352D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FD61D78-28C5-4C7C-AD80-90751D8386B5}"/>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AE9E4A8-CDD4-4E64-A0EB-7E12E306B4E3}"/>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9B98E76-4E71-47B3-9D01-FA3B6E0E58AE}"/>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CEC2DCD-55F8-4223-8706-B276D9E81D87}"/>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58C2E2E-67F2-4A82-899A-F21E1ED2BE14}"/>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53093C8-60E4-459A-957D-791FA8797AB3}"/>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24222E0-F0F9-49F5-88CF-BC4AB95B60EE}"/>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F840445-2820-4D71-B9FF-3642B36A3DD2}"/>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FEC3917-C816-4ED6-8282-9630C15117FB}"/>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6BB6E51-1DAB-4426-9416-6CBA8921449B}"/>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3A412D6-604D-46AB-AA82-ADE1C9A3D1A5}"/>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9A3C13C-178D-4B72-9BF2-691DFAF3A14E}"/>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1CD855E-917A-4429-93D3-D9D09FD47ADD}"/>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C8301AFB-C45A-433C-8AAD-E6A4D75C21AF}"/>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2D3A21C-B822-4D33-88C5-1B57C6EBB9FA}"/>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CB2A275-D7E9-48B9-AEDC-66ADF6EE9571}"/>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C04D1CB-BB63-4970-B0CD-22345891596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F6CBAEC-7D94-452D-95A2-8C7B763FF369}"/>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7AC498E-7CF3-4289-9528-666B95AC9EB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FD06168-6783-46C3-99EB-CC79D7EA35F3}"/>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15B0EA2-FC4D-4AF5-B241-2C4BDABE8F7A}"/>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CED5504-7594-4297-A98F-A23439169F6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E8FF5F8-1E39-4187-9491-4B3F9B9AA863}"/>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5EB2502-BD5A-4D52-A6B9-0D964AAD843F}"/>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51FA345-B5A4-40C3-B2A1-D22C539640C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9D503CF-3379-4258-9302-8A72D99D96F4}"/>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E34AAD2-2AC9-4AC3-9E0E-4DF06620F74E}"/>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0525959-12D8-48D0-9CBD-D79B76B332F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水準にある。今後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、公共施設等の老朽化に伴い、更新等の支出が見込まれることから、市川市公共施設等総合管理計画に基づき、公共施設の集約化・複合化を進めるなど公共施設等の適正管理に努める。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8887CDD-A6FA-4DA8-A3F4-F7A71881A13C}"/>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B09339B-CC9F-4109-A57F-300ADE6F1F8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FFE2A20-D614-4F67-B335-AA365E3DF3D1}"/>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1BF71E8-6909-4533-954A-9A8D1DEBC248}"/>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5109C6D-405F-4BD2-81A2-3000614ADCCD}"/>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92B3AC4-A4E6-478B-BF1E-D1018449151A}"/>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81BD15B-E26E-4AE0-9D5F-9DD3EA6A74F9}"/>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3B4B8B1-90F3-4F4B-8778-FFDE1FCEBB6C}"/>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0307AF5-8EAB-4BFA-9761-EC5B3F243F62}"/>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2FEABC5-7DBA-4455-8B32-F4F6F78BA090}"/>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F40DA29-49D4-46F2-9C79-1BE1D1706282}"/>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5027555-CAD8-49BD-A37E-74455AD31B81}"/>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9019F48-3EE1-4761-9222-9F5E79B83FC2}"/>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4F1E685-D47E-4805-BAAF-59802E4EF265}"/>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17F46C4-8C0A-4D8E-83FF-3BB99907A956}"/>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3F6D94E-5FB3-42C1-A56E-0FA160B49926}"/>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75" name="直線コネクタ 74">
          <a:extLst>
            <a:ext uri="{FF2B5EF4-FFF2-40B4-BE49-F238E27FC236}">
              <a16:creationId xmlns:a16="http://schemas.microsoft.com/office/drawing/2014/main" id="{6269E4FE-4592-4109-B7B0-E6F7BBC5028B}"/>
            </a:ext>
          </a:extLst>
        </xdr:cNvPr>
        <xdr:cNvCxnSpPr/>
      </xdr:nvCxnSpPr>
      <xdr:spPr>
        <a:xfrm flipV="1">
          <a:off x="4300220" y="5404697"/>
          <a:ext cx="127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6" name="有形固定資産減価償却率最小値テキスト">
          <a:extLst>
            <a:ext uri="{FF2B5EF4-FFF2-40B4-BE49-F238E27FC236}">
              <a16:creationId xmlns:a16="http://schemas.microsoft.com/office/drawing/2014/main" id="{34BF1269-2333-422C-BB0E-A27A970B396C}"/>
            </a:ext>
          </a:extLst>
        </xdr:cNvPr>
        <xdr:cNvSpPr txBox="1"/>
      </xdr:nvSpPr>
      <xdr:spPr>
        <a:xfrm>
          <a:off x="4352925" y="648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7" name="直線コネクタ 76">
          <a:extLst>
            <a:ext uri="{FF2B5EF4-FFF2-40B4-BE49-F238E27FC236}">
              <a16:creationId xmlns:a16="http://schemas.microsoft.com/office/drawing/2014/main" id="{368F38B5-7924-4BCD-8866-44BCF6EEB956}"/>
            </a:ext>
          </a:extLst>
        </xdr:cNvPr>
        <xdr:cNvCxnSpPr/>
      </xdr:nvCxnSpPr>
      <xdr:spPr>
        <a:xfrm>
          <a:off x="4213225" y="648292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8" name="有形固定資産減価償却率最大値テキスト">
          <a:extLst>
            <a:ext uri="{FF2B5EF4-FFF2-40B4-BE49-F238E27FC236}">
              <a16:creationId xmlns:a16="http://schemas.microsoft.com/office/drawing/2014/main" id="{10F274DF-925C-4DA3-87CD-1A3997CE465E}"/>
            </a:ext>
          </a:extLst>
        </xdr:cNvPr>
        <xdr:cNvSpPr txBox="1"/>
      </xdr:nvSpPr>
      <xdr:spPr>
        <a:xfrm>
          <a:off x="4352925" y="518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9" name="直線コネクタ 78">
          <a:extLst>
            <a:ext uri="{FF2B5EF4-FFF2-40B4-BE49-F238E27FC236}">
              <a16:creationId xmlns:a16="http://schemas.microsoft.com/office/drawing/2014/main" id="{0FF872B9-D0A8-460D-9F97-25D651103A19}"/>
            </a:ext>
          </a:extLst>
        </xdr:cNvPr>
        <xdr:cNvCxnSpPr/>
      </xdr:nvCxnSpPr>
      <xdr:spPr>
        <a:xfrm>
          <a:off x="4213225" y="540469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80" name="有形固定資産減価償却率平均値テキスト">
          <a:extLst>
            <a:ext uri="{FF2B5EF4-FFF2-40B4-BE49-F238E27FC236}">
              <a16:creationId xmlns:a16="http://schemas.microsoft.com/office/drawing/2014/main" id="{D7BFE559-E0A2-417E-90F3-A9AD351E0733}"/>
            </a:ext>
          </a:extLst>
        </xdr:cNvPr>
        <xdr:cNvSpPr txBox="1"/>
      </xdr:nvSpPr>
      <xdr:spPr>
        <a:xfrm>
          <a:off x="4352925" y="6074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フローチャート: 判断 80">
          <a:extLst>
            <a:ext uri="{FF2B5EF4-FFF2-40B4-BE49-F238E27FC236}">
              <a16:creationId xmlns:a16="http://schemas.microsoft.com/office/drawing/2014/main" id="{C79BB191-C91E-40EF-88A7-BF3890117F11}"/>
            </a:ext>
          </a:extLst>
        </xdr:cNvPr>
        <xdr:cNvSpPr/>
      </xdr:nvSpPr>
      <xdr:spPr>
        <a:xfrm>
          <a:off x="4251325" y="609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4F2F05BE-937E-46E3-9C6F-E53D2576A4B5}"/>
            </a:ext>
          </a:extLst>
        </xdr:cNvPr>
        <xdr:cNvSpPr/>
      </xdr:nvSpPr>
      <xdr:spPr>
        <a:xfrm>
          <a:off x="36163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AD945E3F-5BA4-428E-820F-C18FDC20EE1B}"/>
            </a:ext>
          </a:extLst>
        </xdr:cNvPr>
        <xdr:cNvSpPr/>
      </xdr:nvSpPr>
      <xdr:spPr>
        <a:xfrm>
          <a:off x="29305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F7824D3E-D73B-49BD-A825-F5F526C3BA07}"/>
            </a:ext>
          </a:extLst>
        </xdr:cNvPr>
        <xdr:cNvSpPr/>
      </xdr:nvSpPr>
      <xdr:spPr>
        <a:xfrm>
          <a:off x="22447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a:extLst>
            <a:ext uri="{FF2B5EF4-FFF2-40B4-BE49-F238E27FC236}">
              <a16:creationId xmlns:a16="http://schemas.microsoft.com/office/drawing/2014/main" id="{813F39CF-7BD9-4B6F-A179-B57774B32FC0}"/>
            </a:ext>
          </a:extLst>
        </xdr:cNvPr>
        <xdr:cNvSpPr/>
      </xdr:nvSpPr>
      <xdr:spPr>
        <a:xfrm>
          <a:off x="1558925" y="5791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25C8BDE-974C-4BEA-AC1F-AA00C6073F8A}"/>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D0549F3-0440-4EBA-BA73-8C19EEC1F21B}"/>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DDDDD91-4883-425B-84B1-DF65597D3E6F}"/>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29048F7-67C6-4AEA-BEB6-61F7414FE7AE}"/>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A839562-9DDB-4EA8-9469-F0BAC5489D11}"/>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91" name="楕円 90">
          <a:extLst>
            <a:ext uri="{FF2B5EF4-FFF2-40B4-BE49-F238E27FC236}">
              <a16:creationId xmlns:a16="http://schemas.microsoft.com/office/drawing/2014/main" id="{B0060EDC-049A-4EE0-A94E-74E646DF7571}"/>
            </a:ext>
          </a:extLst>
        </xdr:cNvPr>
        <xdr:cNvSpPr/>
      </xdr:nvSpPr>
      <xdr:spPr>
        <a:xfrm>
          <a:off x="4251325" y="5906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11659</xdr:rowOff>
    </xdr:from>
    <xdr:ext cx="405111" cy="259045"/>
    <xdr:sp macro="" textlink="">
      <xdr:nvSpPr>
        <xdr:cNvPr id="92" name="有形固定資産減価償却率該当値テキスト">
          <a:extLst>
            <a:ext uri="{FF2B5EF4-FFF2-40B4-BE49-F238E27FC236}">
              <a16:creationId xmlns:a16="http://schemas.microsoft.com/office/drawing/2014/main" id="{AA3CE0C9-484C-44CA-BE6C-284E191EDEA5}"/>
            </a:ext>
          </a:extLst>
        </xdr:cNvPr>
        <xdr:cNvSpPr txBox="1"/>
      </xdr:nvSpPr>
      <xdr:spPr>
        <a:xfrm>
          <a:off x="4352925" y="575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93" name="楕円 92">
          <a:extLst>
            <a:ext uri="{FF2B5EF4-FFF2-40B4-BE49-F238E27FC236}">
              <a16:creationId xmlns:a16="http://schemas.microsoft.com/office/drawing/2014/main" id="{5865E4A8-B8C4-466A-BF87-ECFF2D61EE04}"/>
            </a:ext>
          </a:extLst>
        </xdr:cNvPr>
        <xdr:cNvSpPr/>
      </xdr:nvSpPr>
      <xdr:spPr>
        <a:xfrm>
          <a:off x="3616325" y="5910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43180</xdr:rowOff>
    </xdr:to>
    <xdr:cxnSp macro="">
      <xdr:nvCxnSpPr>
        <xdr:cNvPr id="94" name="直線コネクタ 93">
          <a:extLst>
            <a:ext uri="{FF2B5EF4-FFF2-40B4-BE49-F238E27FC236}">
              <a16:creationId xmlns:a16="http://schemas.microsoft.com/office/drawing/2014/main" id="{8C5ABDAA-634A-4C50-80CC-D925ECC3D6E5}"/>
            </a:ext>
          </a:extLst>
        </xdr:cNvPr>
        <xdr:cNvCxnSpPr/>
      </xdr:nvCxnSpPr>
      <xdr:spPr>
        <a:xfrm flipV="1">
          <a:off x="3667125" y="5951432"/>
          <a:ext cx="635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95" name="楕円 94">
          <a:extLst>
            <a:ext uri="{FF2B5EF4-FFF2-40B4-BE49-F238E27FC236}">
              <a16:creationId xmlns:a16="http://schemas.microsoft.com/office/drawing/2014/main" id="{FAD613C9-11A8-41C9-A837-03AA765F05D9}"/>
            </a:ext>
          </a:extLst>
        </xdr:cNvPr>
        <xdr:cNvSpPr/>
      </xdr:nvSpPr>
      <xdr:spPr>
        <a:xfrm>
          <a:off x="2930525" y="58853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43180</xdr:rowOff>
    </xdr:to>
    <xdr:cxnSp macro="">
      <xdr:nvCxnSpPr>
        <xdr:cNvPr id="96" name="直線コネクタ 95">
          <a:extLst>
            <a:ext uri="{FF2B5EF4-FFF2-40B4-BE49-F238E27FC236}">
              <a16:creationId xmlns:a16="http://schemas.microsoft.com/office/drawing/2014/main" id="{08D90F5F-A1AE-46D6-9F78-E1D171FD1EDF}"/>
            </a:ext>
          </a:extLst>
        </xdr:cNvPr>
        <xdr:cNvCxnSpPr/>
      </xdr:nvCxnSpPr>
      <xdr:spPr>
        <a:xfrm>
          <a:off x="2981325" y="5929842"/>
          <a:ext cx="6858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64347</xdr:rowOff>
    </xdr:from>
    <xdr:to>
      <xdr:col>11</xdr:col>
      <xdr:colOff>187325</xdr:colOff>
      <xdr:row>31</xdr:row>
      <xdr:rowOff>165947</xdr:rowOff>
    </xdr:to>
    <xdr:sp macro="" textlink="">
      <xdr:nvSpPr>
        <xdr:cNvPr id="97" name="楕円 96">
          <a:extLst>
            <a:ext uri="{FF2B5EF4-FFF2-40B4-BE49-F238E27FC236}">
              <a16:creationId xmlns:a16="http://schemas.microsoft.com/office/drawing/2014/main" id="{F5FE4070-8E40-4B3B-B906-3F46C3DC2E89}"/>
            </a:ext>
          </a:extLst>
        </xdr:cNvPr>
        <xdr:cNvSpPr/>
      </xdr:nvSpPr>
      <xdr:spPr>
        <a:xfrm>
          <a:off x="2244725" y="59761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115147</xdr:rowOff>
    </xdr:to>
    <xdr:cxnSp macro="">
      <xdr:nvCxnSpPr>
        <xdr:cNvPr id="98" name="直線コネクタ 97">
          <a:extLst>
            <a:ext uri="{FF2B5EF4-FFF2-40B4-BE49-F238E27FC236}">
              <a16:creationId xmlns:a16="http://schemas.microsoft.com/office/drawing/2014/main" id="{57173AFB-3464-4866-B9F8-51983AC67CE7}"/>
            </a:ext>
          </a:extLst>
        </xdr:cNvPr>
        <xdr:cNvCxnSpPr/>
      </xdr:nvCxnSpPr>
      <xdr:spPr>
        <a:xfrm flipV="1">
          <a:off x="2295525" y="5929842"/>
          <a:ext cx="6858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17568</xdr:rowOff>
    </xdr:from>
    <xdr:to>
      <xdr:col>7</xdr:col>
      <xdr:colOff>187325</xdr:colOff>
      <xdr:row>31</xdr:row>
      <xdr:rowOff>119168</xdr:rowOff>
    </xdr:to>
    <xdr:sp macro="" textlink="">
      <xdr:nvSpPr>
        <xdr:cNvPr id="99" name="楕円 98">
          <a:extLst>
            <a:ext uri="{FF2B5EF4-FFF2-40B4-BE49-F238E27FC236}">
              <a16:creationId xmlns:a16="http://schemas.microsoft.com/office/drawing/2014/main" id="{4F0D619F-ECC9-468E-972C-79E6356A62B5}"/>
            </a:ext>
          </a:extLst>
        </xdr:cNvPr>
        <xdr:cNvSpPr/>
      </xdr:nvSpPr>
      <xdr:spPr>
        <a:xfrm>
          <a:off x="1558925" y="59294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68368</xdr:rowOff>
    </xdr:from>
    <xdr:to>
      <xdr:col>11</xdr:col>
      <xdr:colOff>136525</xdr:colOff>
      <xdr:row>31</xdr:row>
      <xdr:rowOff>115147</xdr:rowOff>
    </xdr:to>
    <xdr:cxnSp macro="">
      <xdr:nvCxnSpPr>
        <xdr:cNvPr id="100" name="直線コネクタ 99">
          <a:extLst>
            <a:ext uri="{FF2B5EF4-FFF2-40B4-BE49-F238E27FC236}">
              <a16:creationId xmlns:a16="http://schemas.microsoft.com/office/drawing/2014/main" id="{82FC7A79-D1AA-4ED2-B203-E49D6CCA70FA}"/>
            </a:ext>
          </a:extLst>
        </xdr:cNvPr>
        <xdr:cNvCxnSpPr/>
      </xdr:nvCxnSpPr>
      <xdr:spPr>
        <a:xfrm>
          <a:off x="1609725" y="5980218"/>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101" name="n_1aveValue有形固定資産減価償却率">
          <a:extLst>
            <a:ext uri="{FF2B5EF4-FFF2-40B4-BE49-F238E27FC236}">
              <a16:creationId xmlns:a16="http://schemas.microsoft.com/office/drawing/2014/main" id="{53F74049-10AD-4756-A820-6C66686BE3D8}"/>
            </a:ext>
          </a:extLst>
        </xdr:cNvPr>
        <xdr:cNvSpPr txBox="1"/>
      </xdr:nvSpPr>
      <xdr:spPr>
        <a:xfrm>
          <a:off x="3470919"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a:extLst>
            <a:ext uri="{FF2B5EF4-FFF2-40B4-BE49-F238E27FC236}">
              <a16:creationId xmlns:a16="http://schemas.microsoft.com/office/drawing/2014/main" id="{A0C91C31-C2AB-4B8A-A732-A8C92B241D52}"/>
            </a:ext>
          </a:extLst>
        </xdr:cNvPr>
        <xdr:cNvSpPr txBox="1"/>
      </xdr:nvSpPr>
      <xdr:spPr>
        <a:xfrm>
          <a:off x="2797819"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E66D1D4A-043A-4593-8528-FD1047AA8BCD}"/>
            </a:ext>
          </a:extLst>
        </xdr:cNvPr>
        <xdr:cNvSpPr txBox="1"/>
      </xdr:nvSpPr>
      <xdr:spPr>
        <a:xfrm>
          <a:off x="2112019"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04" name="n_4aveValue有形固定資産減価償却率">
          <a:extLst>
            <a:ext uri="{FF2B5EF4-FFF2-40B4-BE49-F238E27FC236}">
              <a16:creationId xmlns:a16="http://schemas.microsoft.com/office/drawing/2014/main" id="{1D631B2F-4B00-4C91-9259-B4DBA340ACE1}"/>
            </a:ext>
          </a:extLst>
        </xdr:cNvPr>
        <xdr:cNvSpPr txBox="1"/>
      </xdr:nvSpPr>
      <xdr:spPr>
        <a:xfrm>
          <a:off x="1426219"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105" name="n_1mainValue有形固定資産減価償却率">
          <a:extLst>
            <a:ext uri="{FF2B5EF4-FFF2-40B4-BE49-F238E27FC236}">
              <a16:creationId xmlns:a16="http://schemas.microsoft.com/office/drawing/2014/main" id="{5B102D0D-DE21-414C-ABCA-9FF21625B86E}"/>
            </a:ext>
          </a:extLst>
        </xdr:cNvPr>
        <xdr:cNvSpPr txBox="1"/>
      </xdr:nvSpPr>
      <xdr:spPr>
        <a:xfrm>
          <a:off x="3470919" y="599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106" name="n_2mainValue有形固定資産減価償却率">
          <a:extLst>
            <a:ext uri="{FF2B5EF4-FFF2-40B4-BE49-F238E27FC236}">
              <a16:creationId xmlns:a16="http://schemas.microsoft.com/office/drawing/2014/main" id="{9A8A5292-1827-4E06-8075-D5D03C51B1EA}"/>
            </a:ext>
          </a:extLst>
        </xdr:cNvPr>
        <xdr:cNvSpPr txBox="1"/>
      </xdr:nvSpPr>
      <xdr:spPr>
        <a:xfrm>
          <a:off x="2797819" y="597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157074</xdr:rowOff>
    </xdr:from>
    <xdr:ext cx="405111" cy="259045"/>
    <xdr:sp macro="" textlink="">
      <xdr:nvSpPr>
        <xdr:cNvPr id="107" name="n_3mainValue有形固定資産減価償却率">
          <a:extLst>
            <a:ext uri="{FF2B5EF4-FFF2-40B4-BE49-F238E27FC236}">
              <a16:creationId xmlns:a16="http://schemas.microsoft.com/office/drawing/2014/main" id="{0F4E61D8-9A37-4EE9-9B95-319B32C75608}"/>
            </a:ext>
          </a:extLst>
        </xdr:cNvPr>
        <xdr:cNvSpPr txBox="1"/>
      </xdr:nvSpPr>
      <xdr:spPr>
        <a:xfrm>
          <a:off x="2112019" y="606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108" name="n_4mainValue有形固定資産減価償却率">
          <a:extLst>
            <a:ext uri="{FF2B5EF4-FFF2-40B4-BE49-F238E27FC236}">
              <a16:creationId xmlns:a16="http://schemas.microsoft.com/office/drawing/2014/main" id="{67244770-3BC2-4481-9A6D-20B994A643E3}"/>
            </a:ext>
          </a:extLst>
        </xdr:cNvPr>
        <xdr:cNvSpPr txBox="1"/>
      </xdr:nvSpPr>
      <xdr:spPr>
        <a:xfrm>
          <a:off x="1426219" y="602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8B705DC-CBE0-4C24-88CB-688C743AD234}"/>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ED399A6-BF58-4748-9706-C9FABDE27D49}"/>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951F4CFB-C7E3-4488-BABA-13B8219B07AA}"/>
            </a:ext>
          </a:extLst>
        </xdr:cNvPr>
        <xdr:cNvSpPr/>
      </xdr:nvSpPr>
      <xdr:spPr>
        <a:xfrm>
          <a:off x="12485364" y="4490496"/>
          <a:ext cx="77852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29041D1-0402-4C28-A7CB-50BF40BE40CB}"/>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FCF7C93-E571-454E-943D-D4CB63725EDF}"/>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D507EE0-3D59-4C0F-8462-FEB725E7D6B7}"/>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BDFC495-4EDF-4D41-946C-7D8827B9A613}"/>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7872923-2975-4077-97FD-7C04B8F5675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1C11824-18B5-4C11-B135-33D3EC324FF3}"/>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704A5B6-F578-4D71-90DC-091D23EB37FD}"/>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5F2B3DB-3D91-4B3D-9907-40A28E15AB4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C838556-99F7-44F2-85E7-2766707D992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3E039CF-4777-4B54-AA6A-931480A19035}"/>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きく下回っており、主な要因としては、債務残高の増加を抑制してきたことに加え、収入面では、経常一般財源等が相対的に良好なものであったことによる。しかしながら、今後はクリーンセンターなどの大型の建設事業が控えており、将来負担額の増加は不可避であると見込まれ、また、歳入面においても経済状況の悪化から、不透明な状況が見込まれるため、引き続き同比率等を注視した財政運営に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1D842AC0-A4B7-4D0F-91E0-A0AB3085DD3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0EC6391-3AC0-4347-8297-3592F6528257}"/>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F5DDBF2-9CB4-4FBC-B30F-18E5A6D67FF6}"/>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FC442525-0E0D-4E1A-8A93-403EDA5E67EF}"/>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48B61DE-61EE-4B59-8548-C6602DEA15DB}"/>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1CBE7CDE-69FE-4F04-B47E-EC0C62A513AD}"/>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C88637B3-2470-4053-B395-037A7D0DB6FA}"/>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BF294C57-1623-4B2F-B411-1F74BA1FFB1C}"/>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C74FC954-E834-418B-BCD7-F90921AA7436}"/>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72A67420-6E50-48AB-9BB9-4DBD992F4BB8}"/>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BD32040D-FBCE-4658-A4E0-94D3E6C8B392}"/>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9FD4A1A3-93C3-4D32-AF90-E8E9BA2F0AE3}"/>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80F337B4-421D-4E80-BEED-56D922745298}"/>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E672F69D-4B7A-424C-A276-BFDB6D5CFAD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F2E8A1BC-1711-4023-9E95-8F0E4F25F9AA}"/>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8C445A8-19E7-4E8F-888A-ADF95DF6797C}"/>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5944A6F-2A08-428D-95E2-A85F5F42CC0A}"/>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9" name="直線コネクタ 138">
          <a:extLst>
            <a:ext uri="{FF2B5EF4-FFF2-40B4-BE49-F238E27FC236}">
              <a16:creationId xmlns:a16="http://schemas.microsoft.com/office/drawing/2014/main" id="{755CFD55-2804-4C83-BD30-F676BF24D885}"/>
            </a:ext>
          </a:extLst>
        </xdr:cNvPr>
        <xdr:cNvCxnSpPr/>
      </xdr:nvCxnSpPr>
      <xdr:spPr>
        <a:xfrm flipV="1">
          <a:off x="13323570" y="5118553"/>
          <a:ext cx="1269" cy="1428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40" name="債務償還比率最小値テキスト">
          <a:extLst>
            <a:ext uri="{FF2B5EF4-FFF2-40B4-BE49-F238E27FC236}">
              <a16:creationId xmlns:a16="http://schemas.microsoft.com/office/drawing/2014/main" id="{8839EF16-E71B-4826-B80F-5AD02B1F2759}"/>
            </a:ext>
          </a:extLst>
        </xdr:cNvPr>
        <xdr:cNvSpPr txBox="1"/>
      </xdr:nvSpPr>
      <xdr:spPr>
        <a:xfrm>
          <a:off x="13376275" y="65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41" name="直線コネクタ 140">
          <a:extLst>
            <a:ext uri="{FF2B5EF4-FFF2-40B4-BE49-F238E27FC236}">
              <a16:creationId xmlns:a16="http://schemas.microsoft.com/office/drawing/2014/main" id="{F1B7A664-9F27-4CC6-AD95-A085706B0793}"/>
            </a:ext>
          </a:extLst>
        </xdr:cNvPr>
        <xdr:cNvCxnSpPr/>
      </xdr:nvCxnSpPr>
      <xdr:spPr>
        <a:xfrm>
          <a:off x="13255625" y="6547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DACAED39-FEC8-44B7-82D8-1C7AAF6E1717}"/>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A8334D31-4EEA-4119-94A5-40879A32E456}"/>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44" name="債務償還比率平均値テキスト">
          <a:extLst>
            <a:ext uri="{FF2B5EF4-FFF2-40B4-BE49-F238E27FC236}">
              <a16:creationId xmlns:a16="http://schemas.microsoft.com/office/drawing/2014/main" id="{726E8893-B775-4C02-B6AC-C792AD8CA802}"/>
            </a:ext>
          </a:extLst>
        </xdr:cNvPr>
        <xdr:cNvSpPr txBox="1"/>
      </xdr:nvSpPr>
      <xdr:spPr>
        <a:xfrm>
          <a:off x="13376275" y="5652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5" name="フローチャート: 判断 144">
          <a:extLst>
            <a:ext uri="{FF2B5EF4-FFF2-40B4-BE49-F238E27FC236}">
              <a16:creationId xmlns:a16="http://schemas.microsoft.com/office/drawing/2014/main" id="{51E31618-3220-4B4A-A365-84A536B2A2BA}"/>
            </a:ext>
          </a:extLst>
        </xdr:cNvPr>
        <xdr:cNvSpPr/>
      </xdr:nvSpPr>
      <xdr:spPr>
        <a:xfrm>
          <a:off x="13293725" y="5673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6" name="フローチャート: 判断 145">
          <a:extLst>
            <a:ext uri="{FF2B5EF4-FFF2-40B4-BE49-F238E27FC236}">
              <a16:creationId xmlns:a16="http://schemas.microsoft.com/office/drawing/2014/main" id="{AFF3A27F-8784-4332-8F0C-619DA8F73442}"/>
            </a:ext>
          </a:extLst>
        </xdr:cNvPr>
        <xdr:cNvSpPr/>
      </xdr:nvSpPr>
      <xdr:spPr>
        <a:xfrm>
          <a:off x="126396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47" name="フローチャート: 判断 146">
          <a:extLst>
            <a:ext uri="{FF2B5EF4-FFF2-40B4-BE49-F238E27FC236}">
              <a16:creationId xmlns:a16="http://schemas.microsoft.com/office/drawing/2014/main" id="{855E9789-F5A4-49A0-89B2-CDC83342202A}"/>
            </a:ext>
          </a:extLst>
        </xdr:cNvPr>
        <xdr:cNvSpPr/>
      </xdr:nvSpPr>
      <xdr:spPr>
        <a:xfrm>
          <a:off x="119538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48" name="フローチャート: 判断 147">
          <a:extLst>
            <a:ext uri="{FF2B5EF4-FFF2-40B4-BE49-F238E27FC236}">
              <a16:creationId xmlns:a16="http://schemas.microsoft.com/office/drawing/2014/main" id="{0CD80DC2-E5AF-4AEE-8039-551906202C8B}"/>
            </a:ext>
          </a:extLst>
        </xdr:cNvPr>
        <xdr:cNvSpPr/>
      </xdr:nvSpPr>
      <xdr:spPr>
        <a:xfrm>
          <a:off x="112680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49" name="フローチャート: 判断 148">
          <a:extLst>
            <a:ext uri="{FF2B5EF4-FFF2-40B4-BE49-F238E27FC236}">
              <a16:creationId xmlns:a16="http://schemas.microsoft.com/office/drawing/2014/main" id="{7571536E-7078-49EF-A26B-ADB5806FC849}"/>
            </a:ext>
          </a:extLst>
        </xdr:cNvPr>
        <xdr:cNvSpPr/>
      </xdr:nvSpPr>
      <xdr:spPr>
        <a:xfrm>
          <a:off x="10582275" y="5902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3FE8173-205C-41BB-A1FC-456708E50AFD}"/>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910F8C6-31BE-48A1-87C7-D352EE6F402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6D4C3FF-3B63-4FF8-8FD9-CD3F893443D6}"/>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8C0C326-BAB4-4E1C-987F-E4FCE8632595}"/>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A8D4615-3156-4068-8533-1CDF91AC1EFB}"/>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133459</xdr:rowOff>
    </xdr:from>
    <xdr:to>
      <xdr:col>76</xdr:col>
      <xdr:colOff>73025</xdr:colOff>
      <xdr:row>27</xdr:row>
      <xdr:rowOff>63609</xdr:rowOff>
    </xdr:to>
    <xdr:sp macro="" textlink="">
      <xdr:nvSpPr>
        <xdr:cNvPr id="155" name="楕円 154">
          <a:extLst>
            <a:ext uri="{FF2B5EF4-FFF2-40B4-BE49-F238E27FC236}">
              <a16:creationId xmlns:a16="http://schemas.microsoft.com/office/drawing/2014/main" id="{F29B8759-F98B-4CCD-A6EB-3857782C7982}"/>
            </a:ext>
          </a:extLst>
        </xdr:cNvPr>
        <xdr:cNvSpPr/>
      </xdr:nvSpPr>
      <xdr:spPr>
        <a:xfrm>
          <a:off x="13293725" y="52198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156336</xdr:rowOff>
    </xdr:from>
    <xdr:ext cx="405111" cy="259045"/>
    <xdr:sp macro="" textlink="">
      <xdr:nvSpPr>
        <xdr:cNvPr id="156" name="債務償還比率該当値テキスト">
          <a:extLst>
            <a:ext uri="{FF2B5EF4-FFF2-40B4-BE49-F238E27FC236}">
              <a16:creationId xmlns:a16="http://schemas.microsoft.com/office/drawing/2014/main" id="{1BFF767F-B153-4165-9661-2D8F158E11E4}"/>
            </a:ext>
          </a:extLst>
        </xdr:cNvPr>
        <xdr:cNvSpPr txBox="1"/>
      </xdr:nvSpPr>
      <xdr:spPr>
        <a:xfrm>
          <a:off x="13376275" y="5077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31097</xdr:rowOff>
    </xdr:from>
    <xdr:to>
      <xdr:col>72</xdr:col>
      <xdr:colOff>123825</xdr:colOff>
      <xdr:row>27</xdr:row>
      <xdr:rowOff>132697</xdr:rowOff>
    </xdr:to>
    <xdr:sp macro="" textlink="">
      <xdr:nvSpPr>
        <xdr:cNvPr id="157" name="楕円 156">
          <a:extLst>
            <a:ext uri="{FF2B5EF4-FFF2-40B4-BE49-F238E27FC236}">
              <a16:creationId xmlns:a16="http://schemas.microsoft.com/office/drawing/2014/main" id="{5481279C-5B0F-494B-8EE1-DEA89A744CC4}"/>
            </a:ext>
          </a:extLst>
        </xdr:cNvPr>
        <xdr:cNvSpPr/>
      </xdr:nvSpPr>
      <xdr:spPr>
        <a:xfrm>
          <a:off x="12639675" y="528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12809</xdr:rowOff>
    </xdr:from>
    <xdr:to>
      <xdr:col>76</xdr:col>
      <xdr:colOff>22225</xdr:colOff>
      <xdr:row>27</xdr:row>
      <xdr:rowOff>81897</xdr:rowOff>
    </xdr:to>
    <xdr:cxnSp macro="">
      <xdr:nvCxnSpPr>
        <xdr:cNvPr id="158" name="直線コネクタ 157">
          <a:extLst>
            <a:ext uri="{FF2B5EF4-FFF2-40B4-BE49-F238E27FC236}">
              <a16:creationId xmlns:a16="http://schemas.microsoft.com/office/drawing/2014/main" id="{B8AE0C4A-00DD-4CA8-BAE5-1985A73B66E8}"/>
            </a:ext>
          </a:extLst>
        </xdr:cNvPr>
        <xdr:cNvCxnSpPr/>
      </xdr:nvCxnSpPr>
      <xdr:spPr>
        <a:xfrm flipV="1">
          <a:off x="12690475" y="5264259"/>
          <a:ext cx="635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99414</xdr:rowOff>
    </xdr:from>
    <xdr:to>
      <xdr:col>68</xdr:col>
      <xdr:colOff>123825</xdr:colOff>
      <xdr:row>28</xdr:row>
      <xdr:rowOff>29564</xdr:rowOff>
    </xdr:to>
    <xdr:sp macro="" textlink="">
      <xdr:nvSpPr>
        <xdr:cNvPr id="159" name="楕円 158">
          <a:extLst>
            <a:ext uri="{FF2B5EF4-FFF2-40B4-BE49-F238E27FC236}">
              <a16:creationId xmlns:a16="http://schemas.microsoft.com/office/drawing/2014/main" id="{34C748A7-C003-4608-9634-55EE3E5D133B}"/>
            </a:ext>
          </a:extLst>
        </xdr:cNvPr>
        <xdr:cNvSpPr/>
      </xdr:nvSpPr>
      <xdr:spPr>
        <a:xfrm>
          <a:off x="11953875" y="5350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81897</xdr:rowOff>
    </xdr:from>
    <xdr:to>
      <xdr:col>72</xdr:col>
      <xdr:colOff>73025</xdr:colOff>
      <xdr:row>27</xdr:row>
      <xdr:rowOff>150214</xdr:rowOff>
    </xdr:to>
    <xdr:cxnSp macro="">
      <xdr:nvCxnSpPr>
        <xdr:cNvPr id="160" name="直線コネクタ 159">
          <a:extLst>
            <a:ext uri="{FF2B5EF4-FFF2-40B4-BE49-F238E27FC236}">
              <a16:creationId xmlns:a16="http://schemas.microsoft.com/office/drawing/2014/main" id="{31297426-2A4F-40B5-BD67-6BFD0C21F309}"/>
            </a:ext>
          </a:extLst>
        </xdr:cNvPr>
        <xdr:cNvCxnSpPr/>
      </xdr:nvCxnSpPr>
      <xdr:spPr>
        <a:xfrm flipV="1">
          <a:off x="12004675" y="5333347"/>
          <a:ext cx="685800" cy="6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113139</xdr:rowOff>
    </xdr:from>
    <xdr:to>
      <xdr:col>64</xdr:col>
      <xdr:colOff>123825</xdr:colOff>
      <xdr:row>28</xdr:row>
      <xdr:rowOff>43289</xdr:rowOff>
    </xdr:to>
    <xdr:sp macro="" textlink="">
      <xdr:nvSpPr>
        <xdr:cNvPr id="161" name="楕円 160">
          <a:extLst>
            <a:ext uri="{FF2B5EF4-FFF2-40B4-BE49-F238E27FC236}">
              <a16:creationId xmlns:a16="http://schemas.microsoft.com/office/drawing/2014/main" id="{73D1E6FB-68CC-4D48-B6CE-C372473D5672}"/>
            </a:ext>
          </a:extLst>
        </xdr:cNvPr>
        <xdr:cNvSpPr/>
      </xdr:nvSpPr>
      <xdr:spPr>
        <a:xfrm>
          <a:off x="11268075" y="5364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150214</xdr:rowOff>
    </xdr:from>
    <xdr:to>
      <xdr:col>68</xdr:col>
      <xdr:colOff>73025</xdr:colOff>
      <xdr:row>27</xdr:row>
      <xdr:rowOff>163939</xdr:rowOff>
    </xdr:to>
    <xdr:cxnSp macro="">
      <xdr:nvCxnSpPr>
        <xdr:cNvPr id="162" name="直線コネクタ 161">
          <a:extLst>
            <a:ext uri="{FF2B5EF4-FFF2-40B4-BE49-F238E27FC236}">
              <a16:creationId xmlns:a16="http://schemas.microsoft.com/office/drawing/2014/main" id="{791973BE-0309-49F3-B06C-57CF2A4196EB}"/>
            </a:ext>
          </a:extLst>
        </xdr:cNvPr>
        <xdr:cNvCxnSpPr/>
      </xdr:nvCxnSpPr>
      <xdr:spPr>
        <a:xfrm flipV="1">
          <a:off x="11318875" y="5401664"/>
          <a:ext cx="6858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113293</xdr:rowOff>
    </xdr:from>
    <xdr:to>
      <xdr:col>60</xdr:col>
      <xdr:colOff>123825</xdr:colOff>
      <xdr:row>28</xdr:row>
      <xdr:rowOff>43443</xdr:rowOff>
    </xdr:to>
    <xdr:sp macro="" textlink="">
      <xdr:nvSpPr>
        <xdr:cNvPr id="163" name="楕円 162">
          <a:extLst>
            <a:ext uri="{FF2B5EF4-FFF2-40B4-BE49-F238E27FC236}">
              <a16:creationId xmlns:a16="http://schemas.microsoft.com/office/drawing/2014/main" id="{08653A02-87FD-4880-82A2-53CF434119C6}"/>
            </a:ext>
          </a:extLst>
        </xdr:cNvPr>
        <xdr:cNvSpPr/>
      </xdr:nvSpPr>
      <xdr:spPr>
        <a:xfrm>
          <a:off x="10582275" y="53647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163939</xdr:rowOff>
    </xdr:from>
    <xdr:to>
      <xdr:col>64</xdr:col>
      <xdr:colOff>73025</xdr:colOff>
      <xdr:row>27</xdr:row>
      <xdr:rowOff>164093</xdr:rowOff>
    </xdr:to>
    <xdr:cxnSp macro="">
      <xdr:nvCxnSpPr>
        <xdr:cNvPr id="164" name="直線コネクタ 163">
          <a:extLst>
            <a:ext uri="{FF2B5EF4-FFF2-40B4-BE49-F238E27FC236}">
              <a16:creationId xmlns:a16="http://schemas.microsoft.com/office/drawing/2014/main" id="{0A71DBB8-81A4-428D-8CCF-D602284A2F86}"/>
            </a:ext>
          </a:extLst>
        </xdr:cNvPr>
        <xdr:cNvCxnSpPr/>
      </xdr:nvCxnSpPr>
      <xdr:spPr>
        <a:xfrm flipV="1">
          <a:off x="10633075" y="5415389"/>
          <a:ext cx="6858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147954</xdr:rowOff>
    </xdr:from>
    <xdr:ext cx="469744" cy="259045"/>
    <xdr:sp macro="" textlink="">
      <xdr:nvSpPr>
        <xdr:cNvPr id="165" name="n_1aveValue債務償還比率">
          <a:extLst>
            <a:ext uri="{FF2B5EF4-FFF2-40B4-BE49-F238E27FC236}">
              <a16:creationId xmlns:a16="http://schemas.microsoft.com/office/drawing/2014/main" id="{902DE0D2-C050-4A90-B9C5-4E90824CD404}"/>
            </a:ext>
          </a:extLst>
        </xdr:cNvPr>
        <xdr:cNvSpPr txBox="1"/>
      </xdr:nvSpPr>
      <xdr:spPr>
        <a:xfrm>
          <a:off x="12461952" y="572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19257</xdr:rowOff>
    </xdr:from>
    <xdr:ext cx="469744" cy="259045"/>
    <xdr:sp macro="" textlink="">
      <xdr:nvSpPr>
        <xdr:cNvPr id="166" name="n_2aveValue債務償還比率">
          <a:extLst>
            <a:ext uri="{FF2B5EF4-FFF2-40B4-BE49-F238E27FC236}">
              <a16:creationId xmlns:a16="http://schemas.microsoft.com/office/drawing/2014/main" id="{34AFE299-3FB9-4E1E-B6C5-09475EF5C2CA}"/>
            </a:ext>
          </a:extLst>
        </xdr:cNvPr>
        <xdr:cNvSpPr txBox="1"/>
      </xdr:nvSpPr>
      <xdr:spPr>
        <a:xfrm>
          <a:off x="11788852" y="59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88808</xdr:rowOff>
    </xdr:from>
    <xdr:ext cx="469744" cy="259045"/>
    <xdr:sp macro="" textlink="">
      <xdr:nvSpPr>
        <xdr:cNvPr id="167" name="n_3aveValue債務償還比率">
          <a:extLst>
            <a:ext uri="{FF2B5EF4-FFF2-40B4-BE49-F238E27FC236}">
              <a16:creationId xmlns:a16="http://schemas.microsoft.com/office/drawing/2014/main" id="{D932A7D1-F883-4B37-8636-AECF813EAB38}"/>
            </a:ext>
          </a:extLst>
        </xdr:cNvPr>
        <xdr:cNvSpPr txBox="1"/>
      </xdr:nvSpPr>
      <xdr:spPr>
        <a:xfrm>
          <a:off x="11103052" y="600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77088</xdr:rowOff>
    </xdr:from>
    <xdr:ext cx="469744" cy="259045"/>
    <xdr:sp macro="" textlink="">
      <xdr:nvSpPr>
        <xdr:cNvPr id="168" name="n_4aveValue債務償還比率">
          <a:extLst>
            <a:ext uri="{FF2B5EF4-FFF2-40B4-BE49-F238E27FC236}">
              <a16:creationId xmlns:a16="http://schemas.microsoft.com/office/drawing/2014/main" id="{929BE7AA-6C8B-4DE1-A340-AAC419C36F52}"/>
            </a:ext>
          </a:extLst>
        </xdr:cNvPr>
        <xdr:cNvSpPr txBox="1"/>
      </xdr:nvSpPr>
      <xdr:spPr>
        <a:xfrm>
          <a:off x="10417252" y="598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149224</xdr:rowOff>
    </xdr:from>
    <xdr:ext cx="469744" cy="259045"/>
    <xdr:sp macro="" textlink="">
      <xdr:nvSpPr>
        <xdr:cNvPr id="169" name="n_1mainValue債務償還比率">
          <a:extLst>
            <a:ext uri="{FF2B5EF4-FFF2-40B4-BE49-F238E27FC236}">
              <a16:creationId xmlns:a16="http://schemas.microsoft.com/office/drawing/2014/main" id="{17C70F9E-F4BD-420D-92E2-3B10F1BEAEDB}"/>
            </a:ext>
          </a:extLst>
        </xdr:cNvPr>
        <xdr:cNvSpPr txBox="1"/>
      </xdr:nvSpPr>
      <xdr:spPr>
        <a:xfrm>
          <a:off x="12461952" y="507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46091</xdr:rowOff>
    </xdr:from>
    <xdr:ext cx="469744" cy="259045"/>
    <xdr:sp macro="" textlink="">
      <xdr:nvSpPr>
        <xdr:cNvPr id="170" name="n_2mainValue債務償還比率">
          <a:extLst>
            <a:ext uri="{FF2B5EF4-FFF2-40B4-BE49-F238E27FC236}">
              <a16:creationId xmlns:a16="http://schemas.microsoft.com/office/drawing/2014/main" id="{AC1B8110-C4DD-42A1-A9D2-C229AA2E13ED}"/>
            </a:ext>
          </a:extLst>
        </xdr:cNvPr>
        <xdr:cNvSpPr txBox="1"/>
      </xdr:nvSpPr>
      <xdr:spPr>
        <a:xfrm>
          <a:off x="11788852" y="5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59816</xdr:rowOff>
    </xdr:from>
    <xdr:ext cx="469744" cy="259045"/>
    <xdr:sp macro="" textlink="">
      <xdr:nvSpPr>
        <xdr:cNvPr id="171" name="n_3mainValue債務償還比率">
          <a:extLst>
            <a:ext uri="{FF2B5EF4-FFF2-40B4-BE49-F238E27FC236}">
              <a16:creationId xmlns:a16="http://schemas.microsoft.com/office/drawing/2014/main" id="{28ADB0BB-A772-41CC-A80A-DC20187D55C1}"/>
            </a:ext>
          </a:extLst>
        </xdr:cNvPr>
        <xdr:cNvSpPr txBox="1"/>
      </xdr:nvSpPr>
      <xdr:spPr>
        <a:xfrm>
          <a:off x="11103052" y="51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59970</xdr:rowOff>
    </xdr:from>
    <xdr:ext cx="469744" cy="259045"/>
    <xdr:sp macro="" textlink="">
      <xdr:nvSpPr>
        <xdr:cNvPr id="172" name="n_4mainValue債務償還比率">
          <a:extLst>
            <a:ext uri="{FF2B5EF4-FFF2-40B4-BE49-F238E27FC236}">
              <a16:creationId xmlns:a16="http://schemas.microsoft.com/office/drawing/2014/main" id="{4329392C-9AC3-4991-A827-9D639D7C4970}"/>
            </a:ext>
          </a:extLst>
        </xdr:cNvPr>
        <xdr:cNvSpPr txBox="1"/>
      </xdr:nvSpPr>
      <xdr:spPr>
        <a:xfrm>
          <a:off x="10417252" y="514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635255D5-2620-42FC-A71F-F56FA15A083B}"/>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8991A158-FCE8-473D-8DFD-3548D485ED66}"/>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FA613910-B494-4A1D-90A7-D791B7B3F1D6}"/>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B3001E1-B2E5-4881-BF42-9AAC4F8BC77C}"/>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DFF8848B-67D0-492F-90C4-728462F8638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DE93402F-1D1B-4B1C-8CAC-54C6D5CD9F23}"/>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6CAF9F-109B-4A87-9187-F22B04AA06B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D3E4C3-C129-4DE9-83A9-84AC1F189CF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2914D9-0DD8-4529-A803-4A2D2C310A4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A90B41-2E81-482B-8C2F-C5246D083D3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C39749-1BA0-4D67-BC4A-B0114C6E058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87F724A-2A97-40CA-8B49-9EAF149FFC81}"/>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D79797-83E1-4CBE-B4FE-7764668B5BF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34F86C-90AA-4C98-8E35-842D5CB05ED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AE7C02-96C6-4294-8813-A6529C373B0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92F7DE-C283-4A91-90BA-7BB74E95108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FB38D7-7EEC-465C-B332-192CDDDBA52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C77CF4-0AC6-4680-BE95-18079042CDE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AA3F65-6CDD-4CE5-968F-D0A6AAECF8D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0C98C6-1E85-4975-88EB-E0FA2D8F6C6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83CD15-C719-4C0C-9E69-23CE5665EFA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89106B-4C96-4D82-A566-9BF61FDED687}"/>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ECAED0-DA1A-4BC5-8E6D-6B011B6FCE7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3D172C-9A2E-4E91-BD03-6DE8DDF9B31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C46A31-DCDF-437B-B961-188BAAD0B716}"/>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D4C654-3356-42D2-9778-863CD658799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11F37B-D21D-42A3-BC73-C1AE052B311D}"/>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6DDD1D-E25E-43B5-ADEC-B8BBFC2C6BA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D752D28-BCCF-4F90-A1D0-C44B669C8B4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DBBF07-97CC-410B-8AF3-290D1BC7CEC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7C329F-8108-4A22-93D8-8D73DBD45EB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5336AA-F1D7-4246-B5A8-933C3F591E0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E07508-03EF-42FE-AD89-4DB521D0BE0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8514E0-46FD-40F8-80C7-B1152A25F55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88B28D-9756-4A51-A05E-92082EE6C58B}"/>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6A9A83-E2D6-4851-A4AD-1165ECDAFDE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EFC18B-C8A0-4110-8DCB-CA37A0B6029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9FA205-F67E-4E9C-B532-26A50DEB99E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E1CBC6-0B46-4A5A-ABD9-2D2B23BF2F6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C6D6EF-ECEA-41AF-88D9-48A03923AD1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13833D5-073A-46C2-BED4-24FBEDB34E9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B7674C5-4DBF-4C1D-8314-A9E575A1936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688EC1-CA92-4DD9-9F84-A372FDE135E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5D93E8-CE1B-4E03-877E-1B15433994A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F32EE8-F0FC-4668-A952-79A25E18E97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D8143A-FFFA-42FC-91A7-8FD81E83587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745CB0-C0E3-4298-A36D-EB86AE19B11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67350F-B8BE-43AE-8442-66D5512D01AB}"/>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8101069-ADBC-4F3C-B090-655491BCB75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A780F23-9895-442C-8E03-205889B02E32}"/>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D0457C2-5B86-42C8-A024-76987EFDE302}"/>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46509C6-4F87-47BF-A82B-5553D60C69A5}"/>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5E72147-EB90-48D4-BB92-57BC6F5F4534}"/>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A52B28-9605-4B08-9D9B-12442CF38DEB}"/>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31165D3-9067-4F40-8642-ECC7FF2A91B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F3A62C4-586F-4488-BF68-28409DFD79D5}"/>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E56D56-B5CC-44E2-B9AA-E3F90039D8B9}"/>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ADB552D-1067-4369-9EE5-F5F13526C378}"/>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906FB96-4A14-47E6-BD74-9E2D71BA9A0C}"/>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A9018C3-DA18-4276-AFFE-48B17EDED67F}"/>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B1D51A-A6A0-4BB5-9968-0BD44E13F3E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47E0C1C-50B8-4049-9AFA-B565585121C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6C80E7D5-4CAD-42F8-A054-010BBA71822C}"/>
            </a:ext>
          </a:extLst>
        </xdr:cNvPr>
        <xdr:cNvCxnSpPr/>
      </xdr:nvCxnSpPr>
      <xdr:spPr>
        <a:xfrm flipV="1">
          <a:off x="4177665" y="5653496"/>
          <a:ext cx="0" cy="118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F0C111CD-D630-4D6B-AD9A-285C3BEB27CF}"/>
            </a:ext>
          </a:extLst>
        </xdr:cNvPr>
        <xdr:cNvSpPr txBox="1"/>
      </xdr:nvSpPr>
      <xdr:spPr>
        <a:xfrm>
          <a:off x="4216400" y="6842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0D05AA6C-5985-40BA-B105-B3284CD81358}"/>
            </a:ext>
          </a:extLst>
        </xdr:cNvPr>
        <xdr:cNvCxnSpPr/>
      </xdr:nvCxnSpPr>
      <xdr:spPr>
        <a:xfrm>
          <a:off x="4108450" y="6838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CF131D68-BA73-4D6A-B62F-E7CEEF8BBC06}"/>
            </a:ext>
          </a:extLst>
        </xdr:cNvPr>
        <xdr:cNvSpPr txBox="1"/>
      </xdr:nvSpPr>
      <xdr:spPr>
        <a:xfrm>
          <a:off x="4216400" y="544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799A0A4A-F855-4347-9E92-3E8B50598705}"/>
            </a:ext>
          </a:extLst>
        </xdr:cNvPr>
        <xdr:cNvCxnSpPr/>
      </xdr:nvCxnSpPr>
      <xdr:spPr>
        <a:xfrm>
          <a:off x="4108450" y="5653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a:extLst>
            <a:ext uri="{FF2B5EF4-FFF2-40B4-BE49-F238E27FC236}">
              <a16:creationId xmlns:a16="http://schemas.microsoft.com/office/drawing/2014/main" id="{608BE7E1-A533-4F06-B074-A132C1DF8F9B}"/>
            </a:ext>
          </a:extLst>
        </xdr:cNvPr>
        <xdr:cNvSpPr txBox="1"/>
      </xdr:nvSpPr>
      <xdr:spPr>
        <a:xfrm>
          <a:off x="4216400" y="64260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839C4465-C9E4-499F-B3D0-172EDC71A3BA}"/>
            </a:ext>
          </a:extLst>
        </xdr:cNvPr>
        <xdr:cNvSpPr/>
      </xdr:nvSpPr>
      <xdr:spPr>
        <a:xfrm>
          <a:off x="4127500" y="64476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0E8179D9-C093-49C1-BBE2-2DA8761EE0F9}"/>
            </a:ext>
          </a:extLst>
        </xdr:cNvPr>
        <xdr:cNvSpPr/>
      </xdr:nvSpPr>
      <xdr:spPr>
        <a:xfrm>
          <a:off x="3384550" y="64182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7C24166F-30E8-40DB-A79D-9DC6AE3A90D8}"/>
            </a:ext>
          </a:extLst>
        </xdr:cNvPr>
        <xdr:cNvSpPr/>
      </xdr:nvSpPr>
      <xdr:spPr>
        <a:xfrm>
          <a:off x="257175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1DDA9D80-DA91-451C-8B88-B0B80F100979}"/>
            </a:ext>
          </a:extLst>
        </xdr:cNvPr>
        <xdr:cNvSpPr/>
      </xdr:nvSpPr>
      <xdr:spPr>
        <a:xfrm>
          <a:off x="1778000" y="634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2D832BF8-2197-45F3-9D56-FCD911C4310E}"/>
            </a:ext>
          </a:extLst>
        </xdr:cNvPr>
        <xdr:cNvSpPr/>
      </xdr:nvSpPr>
      <xdr:spPr>
        <a:xfrm>
          <a:off x="984250" y="63267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3E6C74-4306-43A1-A93F-0FE6B8B974F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3D886F-1773-48CF-8888-29EAD0D6404B}"/>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1F336B2-F5E3-450C-B3AF-5E9A00C6DEE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4238B6-9A2F-4422-ADBB-72439984FD6E}"/>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D8903C6-8078-4534-8FF9-9867675B17E5}"/>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154396</xdr:rowOff>
    </xdr:from>
    <xdr:to>
      <xdr:col>24</xdr:col>
      <xdr:colOff>114300</xdr:colOff>
      <xdr:row>34</xdr:row>
      <xdr:rowOff>84546</xdr:rowOff>
    </xdr:to>
    <xdr:sp macro="" textlink="">
      <xdr:nvSpPr>
        <xdr:cNvPr id="74" name="楕円 73">
          <a:extLst>
            <a:ext uri="{FF2B5EF4-FFF2-40B4-BE49-F238E27FC236}">
              <a16:creationId xmlns:a16="http://schemas.microsoft.com/office/drawing/2014/main" id="{52055B73-BC73-4AF2-980A-DACCEBF5964F}"/>
            </a:ext>
          </a:extLst>
        </xdr:cNvPr>
        <xdr:cNvSpPr/>
      </xdr:nvSpPr>
      <xdr:spPr>
        <a:xfrm>
          <a:off x="4127500" y="5609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107423</xdr:rowOff>
    </xdr:from>
    <xdr:ext cx="405111" cy="259045"/>
    <xdr:sp macro="" textlink="">
      <xdr:nvSpPr>
        <xdr:cNvPr id="75" name="【道路】&#10;有形固定資産減価償却率該当値テキスト">
          <a:extLst>
            <a:ext uri="{FF2B5EF4-FFF2-40B4-BE49-F238E27FC236}">
              <a16:creationId xmlns:a16="http://schemas.microsoft.com/office/drawing/2014/main" id="{2EA534D1-8AE6-4278-BA1A-6C663203FE48}"/>
            </a:ext>
          </a:extLst>
        </xdr:cNvPr>
        <xdr:cNvSpPr txBox="1"/>
      </xdr:nvSpPr>
      <xdr:spPr>
        <a:xfrm>
          <a:off x="4216400" y="556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138067</xdr:rowOff>
    </xdr:from>
    <xdr:to>
      <xdr:col>20</xdr:col>
      <xdr:colOff>38100</xdr:colOff>
      <xdr:row>34</xdr:row>
      <xdr:rowOff>68217</xdr:rowOff>
    </xdr:to>
    <xdr:sp macro="" textlink="">
      <xdr:nvSpPr>
        <xdr:cNvPr id="76" name="楕円 75">
          <a:extLst>
            <a:ext uri="{FF2B5EF4-FFF2-40B4-BE49-F238E27FC236}">
              <a16:creationId xmlns:a16="http://schemas.microsoft.com/office/drawing/2014/main" id="{64652DF2-E23B-4B12-B7F4-8F80AE93F23B}"/>
            </a:ext>
          </a:extLst>
        </xdr:cNvPr>
        <xdr:cNvSpPr/>
      </xdr:nvSpPr>
      <xdr:spPr>
        <a:xfrm>
          <a:off x="3384550" y="55927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17417</xdr:rowOff>
    </xdr:from>
    <xdr:to>
      <xdr:col>24</xdr:col>
      <xdr:colOff>63500</xdr:colOff>
      <xdr:row>34</xdr:row>
      <xdr:rowOff>33746</xdr:rowOff>
    </xdr:to>
    <xdr:cxnSp macro="">
      <xdr:nvCxnSpPr>
        <xdr:cNvPr id="77" name="直線コネクタ 76">
          <a:extLst>
            <a:ext uri="{FF2B5EF4-FFF2-40B4-BE49-F238E27FC236}">
              <a16:creationId xmlns:a16="http://schemas.microsoft.com/office/drawing/2014/main" id="{BE1F0E91-C77B-44DA-8807-C46B04CC8F22}"/>
            </a:ext>
          </a:extLst>
        </xdr:cNvPr>
        <xdr:cNvCxnSpPr/>
      </xdr:nvCxnSpPr>
      <xdr:spPr>
        <a:xfrm>
          <a:off x="3429000" y="5637167"/>
          <a:ext cx="7493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108676</xdr:rowOff>
    </xdr:from>
    <xdr:to>
      <xdr:col>15</xdr:col>
      <xdr:colOff>101600</xdr:colOff>
      <xdr:row>34</xdr:row>
      <xdr:rowOff>38826</xdr:rowOff>
    </xdr:to>
    <xdr:sp macro="" textlink="">
      <xdr:nvSpPr>
        <xdr:cNvPr id="78" name="楕円 77">
          <a:extLst>
            <a:ext uri="{FF2B5EF4-FFF2-40B4-BE49-F238E27FC236}">
              <a16:creationId xmlns:a16="http://schemas.microsoft.com/office/drawing/2014/main" id="{FE050A7C-CDC9-43D7-A0AB-C0CB0FDAAEC3}"/>
            </a:ext>
          </a:extLst>
        </xdr:cNvPr>
        <xdr:cNvSpPr/>
      </xdr:nvSpPr>
      <xdr:spPr>
        <a:xfrm>
          <a:off x="2571750" y="55633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159476</xdr:rowOff>
    </xdr:from>
    <xdr:to>
      <xdr:col>19</xdr:col>
      <xdr:colOff>177800</xdr:colOff>
      <xdr:row>34</xdr:row>
      <xdr:rowOff>17417</xdr:rowOff>
    </xdr:to>
    <xdr:cxnSp macro="">
      <xdr:nvCxnSpPr>
        <xdr:cNvPr id="79" name="直線コネクタ 78">
          <a:extLst>
            <a:ext uri="{FF2B5EF4-FFF2-40B4-BE49-F238E27FC236}">
              <a16:creationId xmlns:a16="http://schemas.microsoft.com/office/drawing/2014/main" id="{E382538F-C622-44A0-A868-EDDA0CAB9FCE}"/>
            </a:ext>
          </a:extLst>
        </xdr:cNvPr>
        <xdr:cNvCxnSpPr/>
      </xdr:nvCxnSpPr>
      <xdr:spPr>
        <a:xfrm>
          <a:off x="2622550" y="5614126"/>
          <a:ext cx="806450"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98878</xdr:rowOff>
    </xdr:from>
    <xdr:to>
      <xdr:col>10</xdr:col>
      <xdr:colOff>165100</xdr:colOff>
      <xdr:row>34</xdr:row>
      <xdr:rowOff>29028</xdr:rowOff>
    </xdr:to>
    <xdr:sp macro="" textlink="">
      <xdr:nvSpPr>
        <xdr:cNvPr id="80" name="楕円 79">
          <a:extLst>
            <a:ext uri="{FF2B5EF4-FFF2-40B4-BE49-F238E27FC236}">
              <a16:creationId xmlns:a16="http://schemas.microsoft.com/office/drawing/2014/main" id="{6B5EB164-4F11-47D7-A84B-ABF2FFF2624D}"/>
            </a:ext>
          </a:extLst>
        </xdr:cNvPr>
        <xdr:cNvSpPr/>
      </xdr:nvSpPr>
      <xdr:spPr>
        <a:xfrm>
          <a:off x="1778000" y="5553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149678</xdr:rowOff>
    </xdr:from>
    <xdr:to>
      <xdr:col>15</xdr:col>
      <xdr:colOff>50800</xdr:colOff>
      <xdr:row>33</xdr:row>
      <xdr:rowOff>159476</xdr:rowOff>
    </xdr:to>
    <xdr:cxnSp macro="">
      <xdr:nvCxnSpPr>
        <xdr:cNvPr id="81" name="直線コネクタ 80">
          <a:extLst>
            <a:ext uri="{FF2B5EF4-FFF2-40B4-BE49-F238E27FC236}">
              <a16:creationId xmlns:a16="http://schemas.microsoft.com/office/drawing/2014/main" id="{8ECECD97-042B-4A7C-A7F9-464BBC10A0F3}"/>
            </a:ext>
          </a:extLst>
        </xdr:cNvPr>
        <xdr:cNvCxnSpPr/>
      </xdr:nvCxnSpPr>
      <xdr:spPr>
        <a:xfrm>
          <a:off x="1828800" y="5604328"/>
          <a:ext cx="7937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82550</xdr:rowOff>
    </xdr:from>
    <xdr:to>
      <xdr:col>6</xdr:col>
      <xdr:colOff>38100</xdr:colOff>
      <xdr:row>34</xdr:row>
      <xdr:rowOff>12700</xdr:rowOff>
    </xdr:to>
    <xdr:sp macro="" textlink="">
      <xdr:nvSpPr>
        <xdr:cNvPr id="82" name="楕円 81">
          <a:extLst>
            <a:ext uri="{FF2B5EF4-FFF2-40B4-BE49-F238E27FC236}">
              <a16:creationId xmlns:a16="http://schemas.microsoft.com/office/drawing/2014/main" id="{A54A892C-03F5-473C-9994-90D84EFE35B4}"/>
            </a:ext>
          </a:extLst>
        </xdr:cNvPr>
        <xdr:cNvSpPr/>
      </xdr:nvSpPr>
      <xdr:spPr>
        <a:xfrm>
          <a:off x="984250" y="5537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133350</xdr:rowOff>
    </xdr:from>
    <xdr:to>
      <xdr:col>10</xdr:col>
      <xdr:colOff>114300</xdr:colOff>
      <xdr:row>33</xdr:row>
      <xdr:rowOff>149678</xdr:rowOff>
    </xdr:to>
    <xdr:cxnSp macro="">
      <xdr:nvCxnSpPr>
        <xdr:cNvPr id="83" name="直線コネクタ 82">
          <a:extLst>
            <a:ext uri="{FF2B5EF4-FFF2-40B4-BE49-F238E27FC236}">
              <a16:creationId xmlns:a16="http://schemas.microsoft.com/office/drawing/2014/main" id="{4A06CBB0-5BDB-458A-8DB1-3631059990C7}"/>
            </a:ext>
          </a:extLst>
        </xdr:cNvPr>
        <xdr:cNvCxnSpPr/>
      </xdr:nvCxnSpPr>
      <xdr:spPr>
        <a:xfrm>
          <a:off x="1028700" y="5588000"/>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4" name="n_1aveValue【道路】&#10;有形固定資産減価償却率">
          <a:extLst>
            <a:ext uri="{FF2B5EF4-FFF2-40B4-BE49-F238E27FC236}">
              <a16:creationId xmlns:a16="http://schemas.microsoft.com/office/drawing/2014/main" id="{172DFD84-2800-46C7-9C1C-C2042DC6194F}"/>
            </a:ext>
          </a:extLst>
        </xdr:cNvPr>
        <xdr:cNvSpPr txBox="1"/>
      </xdr:nvSpPr>
      <xdr:spPr>
        <a:xfrm>
          <a:off x="32391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5" name="n_2aveValue【道路】&#10;有形固定資産減価償却率">
          <a:extLst>
            <a:ext uri="{FF2B5EF4-FFF2-40B4-BE49-F238E27FC236}">
              <a16:creationId xmlns:a16="http://schemas.microsoft.com/office/drawing/2014/main" id="{13B606B6-A265-48A9-8D2F-13790E1B509B}"/>
            </a:ext>
          </a:extLst>
        </xdr:cNvPr>
        <xdr:cNvSpPr txBox="1"/>
      </xdr:nvSpPr>
      <xdr:spPr>
        <a:xfrm>
          <a:off x="2439044"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6" name="n_3aveValue【道路】&#10;有形固定資産減価償却率">
          <a:extLst>
            <a:ext uri="{FF2B5EF4-FFF2-40B4-BE49-F238E27FC236}">
              <a16:creationId xmlns:a16="http://schemas.microsoft.com/office/drawing/2014/main" id="{6370D30F-9FD0-4454-891F-7D7933778C0F}"/>
            </a:ext>
          </a:extLst>
        </xdr:cNvPr>
        <xdr:cNvSpPr txBox="1"/>
      </xdr:nvSpPr>
      <xdr:spPr>
        <a:xfrm>
          <a:off x="1645294" y="643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139354</xdr:rowOff>
    </xdr:from>
    <xdr:ext cx="405111" cy="259045"/>
    <xdr:sp macro="" textlink="">
      <xdr:nvSpPr>
        <xdr:cNvPr id="87" name="n_4aveValue【道路】&#10;有形固定資産減価償却率">
          <a:extLst>
            <a:ext uri="{FF2B5EF4-FFF2-40B4-BE49-F238E27FC236}">
              <a16:creationId xmlns:a16="http://schemas.microsoft.com/office/drawing/2014/main" id="{9520EBCF-C7A3-4F6E-ADF6-5C604FABCD56}"/>
            </a:ext>
          </a:extLst>
        </xdr:cNvPr>
        <xdr:cNvSpPr txBox="1"/>
      </xdr:nvSpPr>
      <xdr:spPr>
        <a:xfrm>
          <a:off x="851544" y="641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84744</xdr:rowOff>
    </xdr:from>
    <xdr:ext cx="405111" cy="259045"/>
    <xdr:sp macro="" textlink="">
      <xdr:nvSpPr>
        <xdr:cNvPr id="88" name="n_1mainValue【道路】&#10;有形固定資産減価償却率">
          <a:extLst>
            <a:ext uri="{FF2B5EF4-FFF2-40B4-BE49-F238E27FC236}">
              <a16:creationId xmlns:a16="http://schemas.microsoft.com/office/drawing/2014/main" id="{5A9DE41E-9E96-49D4-B092-41DCAF6CF27D}"/>
            </a:ext>
          </a:extLst>
        </xdr:cNvPr>
        <xdr:cNvSpPr txBox="1"/>
      </xdr:nvSpPr>
      <xdr:spPr>
        <a:xfrm>
          <a:off x="3239144" y="5374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55353</xdr:rowOff>
    </xdr:from>
    <xdr:ext cx="340478" cy="259045"/>
    <xdr:sp macro="" textlink="">
      <xdr:nvSpPr>
        <xdr:cNvPr id="89" name="n_2mainValue【道路】&#10;有形固定資産減価償却率">
          <a:extLst>
            <a:ext uri="{FF2B5EF4-FFF2-40B4-BE49-F238E27FC236}">
              <a16:creationId xmlns:a16="http://schemas.microsoft.com/office/drawing/2014/main" id="{FFAF95F0-4A51-47BA-9B92-9C4DEB358B1C}"/>
            </a:ext>
          </a:extLst>
        </xdr:cNvPr>
        <xdr:cNvSpPr txBox="1"/>
      </xdr:nvSpPr>
      <xdr:spPr>
        <a:xfrm>
          <a:off x="2471361" y="5344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45555</xdr:rowOff>
    </xdr:from>
    <xdr:ext cx="340478" cy="259045"/>
    <xdr:sp macro="" textlink="">
      <xdr:nvSpPr>
        <xdr:cNvPr id="90" name="n_3mainValue【道路】&#10;有形固定資産減価償却率">
          <a:extLst>
            <a:ext uri="{FF2B5EF4-FFF2-40B4-BE49-F238E27FC236}">
              <a16:creationId xmlns:a16="http://schemas.microsoft.com/office/drawing/2014/main" id="{CBEA5528-5020-42F4-909F-F346A5323424}"/>
            </a:ext>
          </a:extLst>
        </xdr:cNvPr>
        <xdr:cNvSpPr txBox="1"/>
      </xdr:nvSpPr>
      <xdr:spPr>
        <a:xfrm>
          <a:off x="1677611" y="5335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29227</xdr:rowOff>
    </xdr:from>
    <xdr:ext cx="340478" cy="259045"/>
    <xdr:sp macro="" textlink="">
      <xdr:nvSpPr>
        <xdr:cNvPr id="91" name="n_4mainValue【道路】&#10;有形固定資産減価償却率">
          <a:extLst>
            <a:ext uri="{FF2B5EF4-FFF2-40B4-BE49-F238E27FC236}">
              <a16:creationId xmlns:a16="http://schemas.microsoft.com/office/drawing/2014/main" id="{D292EE71-0A68-4300-BB23-290B89F66E9E}"/>
            </a:ext>
          </a:extLst>
        </xdr:cNvPr>
        <xdr:cNvSpPr txBox="1"/>
      </xdr:nvSpPr>
      <xdr:spPr>
        <a:xfrm>
          <a:off x="864811" y="5318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D2F92C0-4657-4F02-9D7E-3EBD4002413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37032D3-2281-406A-9587-A6392F0E231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3660850-B1BE-40A2-BB63-F4330F8B68C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9C00636-C626-41E4-8AF8-C01E8C18059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902D292-88E7-421D-B077-9E97C1AB621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262FC2D-C6FA-4943-8021-794344E47EF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7F15A50-1EAF-4787-A76A-63EC4659D6F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1B803C7-1953-46EB-825E-73A99418C6E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651A3C9-6C5D-444A-9622-D391EE3F2B27}"/>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30964E2-D673-44DF-AA2C-A2B7390104F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F923763-B84F-4CB8-A2B2-1FE2FEC7099B}"/>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0A9F428-51AE-4C1D-B9A2-6E5A472EEECB}"/>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CE4ED75-6118-42C2-96CA-9A83EF2057CE}"/>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8FD07639-B7B9-4CB2-9533-732B05F32CCE}"/>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A2C0361-5694-4C91-817A-B7F9A6D09197}"/>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BDB3F675-44A2-4030-862D-2CCE77727BBD}"/>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ADE2BDE-13EB-4E1B-85A1-9A2E0A0EFE2D}"/>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D620F5-33AA-41DD-B75F-722D3B9FFA6E}"/>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7952D80-6104-429D-B209-1E315B7228A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9626DB94-A5E5-4EB7-A835-57B08AE49984}"/>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0B40141-6ACF-48A4-BF3E-822DD2186662}"/>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520CE3FE-F508-4DFB-8F6C-5E7A357784FF}"/>
            </a:ext>
          </a:extLst>
        </xdr:cNvPr>
        <xdr:cNvCxnSpPr/>
      </xdr:nvCxnSpPr>
      <xdr:spPr>
        <a:xfrm flipV="1">
          <a:off x="9429115" y="5732252"/>
          <a:ext cx="0" cy="11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9F4A2C91-C716-49C1-845A-09B2BB68907D}"/>
            </a:ext>
          </a:extLst>
        </xdr:cNvPr>
        <xdr:cNvSpPr txBox="1"/>
      </xdr:nvSpPr>
      <xdr:spPr>
        <a:xfrm>
          <a:off x="9467850" y="687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E4AABA66-EE7F-4EA2-848E-437500F64ECB}"/>
            </a:ext>
          </a:extLst>
        </xdr:cNvPr>
        <xdr:cNvCxnSpPr/>
      </xdr:nvCxnSpPr>
      <xdr:spPr>
        <a:xfrm>
          <a:off x="9359900" y="6869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3EF8F178-B39C-4B38-BCE9-0A1D80BE1EF2}"/>
            </a:ext>
          </a:extLst>
        </xdr:cNvPr>
        <xdr:cNvSpPr txBox="1"/>
      </xdr:nvSpPr>
      <xdr:spPr>
        <a:xfrm>
          <a:off x="9467850" y="55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11623440-3C42-4D66-AF21-CFC9EED9C6B3}"/>
            </a:ext>
          </a:extLst>
        </xdr:cNvPr>
        <xdr:cNvCxnSpPr/>
      </xdr:nvCxnSpPr>
      <xdr:spPr>
        <a:xfrm>
          <a:off x="9359900" y="5732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201BD3C1-32A7-4823-A13A-B0441720FFF9}"/>
            </a:ext>
          </a:extLst>
        </xdr:cNvPr>
        <xdr:cNvSpPr txBox="1"/>
      </xdr:nvSpPr>
      <xdr:spPr>
        <a:xfrm>
          <a:off x="9467850" y="6532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01CF7239-7015-4139-8163-E226A0796A0B}"/>
            </a:ext>
          </a:extLst>
        </xdr:cNvPr>
        <xdr:cNvSpPr/>
      </xdr:nvSpPr>
      <xdr:spPr>
        <a:xfrm>
          <a:off x="9398000" y="66750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A942B560-D310-4A5C-9E82-1FF9D9A7AE5C}"/>
            </a:ext>
          </a:extLst>
        </xdr:cNvPr>
        <xdr:cNvSpPr/>
      </xdr:nvSpPr>
      <xdr:spPr>
        <a:xfrm>
          <a:off x="8636000" y="66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150D2091-1D44-4BD1-814C-450B7991AA03}"/>
            </a:ext>
          </a:extLst>
        </xdr:cNvPr>
        <xdr:cNvSpPr/>
      </xdr:nvSpPr>
      <xdr:spPr>
        <a:xfrm>
          <a:off x="7842250" y="66763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3277F9DE-ABA3-47BA-A6DD-03DB794E4EC1}"/>
            </a:ext>
          </a:extLst>
        </xdr:cNvPr>
        <xdr:cNvSpPr/>
      </xdr:nvSpPr>
      <xdr:spPr>
        <a:xfrm>
          <a:off x="702945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894C273A-9935-4642-A253-67C644ABC01C}"/>
            </a:ext>
          </a:extLst>
        </xdr:cNvPr>
        <xdr:cNvSpPr/>
      </xdr:nvSpPr>
      <xdr:spPr>
        <a:xfrm>
          <a:off x="6235700" y="666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4C98459-31F4-4A01-9BB0-B18AE7FEAB0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C22CB12-9876-4796-8773-FAA455C58BF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8FE5D0-020E-4341-B33D-26EB75E19C2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1DDA42-2EC5-4686-AB3A-656D117B0BA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EE0580-C1EE-4B9A-9982-CBC93FA8842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14701</xdr:rowOff>
    </xdr:from>
    <xdr:to>
      <xdr:col>55</xdr:col>
      <xdr:colOff>50800</xdr:colOff>
      <xdr:row>41</xdr:row>
      <xdr:rowOff>116301</xdr:rowOff>
    </xdr:to>
    <xdr:sp macro="" textlink="">
      <xdr:nvSpPr>
        <xdr:cNvPr id="129" name="楕円 128">
          <a:extLst>
            <a:ext uri="{FF2B5EF4-FFF2-40B4-BE49-F238E27FC236}">
              <a16:creationId xmlns:a16="http://schemas.microsoft.com/office/drawing/2014/main" id="{336FD0E4-8BA6-41BF-83FA-42FAA3E379D8}"/>
            </a:ext>
          </a:extLst>
        </xdr:cNvPr>
        <xdr:cNvSpPr/>
      </xdr:nvSpPr>
      <xdr:spPr>
        <a:xfrm>
          <a:off x="9398000" y="6790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101078</xdr:rowOff>
    </xdr:from>
    <xdr:ext cx="469744" cy="259045"/>
    <xdr:sp macro="" textlink="">
      <xdr:nvSpPr>
        <xdr:cNvPr id="130" name="【道路】&#10;一人当たり延長該当値テキスト">
          <a:extLst>
            <a:ext uri="{FF2B5EF4-FFF2-40B4-BE49-F238E27FC236}">
              <a16:creationId xmlns:a16="http://schemas.microsoft.com/office/drawing/2014/main" id="{5C068DB4-48D5-4B0A-B04C-D5BA64A4BA31}"/>
            </a:ext>
          </a:extLst>
        </xdr:cNvPr>
        <xdr:cNvSpPr txBox="1"/>
      </xdr:nvSpPr>
      <xdr:spPr>
        <a:xfrm>
          <a:off x="9467850" y="67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14564</xdr:rowOff>
    </xdr:from>
    <xdr:to>
      <xdr:col>50</xdr:col>
      <xdr:colOff>165100</xdr:colOff>
      <xdr:row>41</xdr:row>
      <xdr:rowOff>116164</xdr:rowOff>
    </xdr:to>
    <xdr:sp macro="" textlink="">
      <xdr:nvSpPr>
        <xdr:cNvPr id="131" name="楕円 130">
          <a:extLst>
            <a:ext uri="{FF2B5EF4-FFF2-40B4-BE49-F238E27FC236}">
              <a16:creationId xmlns:a16="http://schemas.microsoft.com/office/drawing/2014/main" id="{B7AA4F46-9437-47FB-92D5-AC82EFEDB4F3}"/>
            </a:ext>
          </a:extLst>
        </xdr:cNvPr>
        <xdr:cNvSpPr/>
      </xdr:nvSpPr>
      <xdr:spPr>
        <a:xfrm>
          <a:off x="8636000" y="67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65364</xdr:rowOff>
    </xdr:from>
    <xdr:to>
      <xdr:col>55</xdr:col>
      <xdr:colOff>0</xdr:colOff>
      <xdr:row>41</xdr:row>
      <xdr:rowOff>65501</xdr:rowOff>
    </xdr:to>
    <xdr:cxnSp macro="">
      <xdr:nvCxnSpPr>
        <xdr:cNvPr id="132" name="直線コネクタ 131">
          <a:extLst>
            <a:ext uri="{FF2B5EF4-FFF2-40B4-BE49-F238E27FC236}">
              <a16:creationId xmlns:a16="http://schemas.microsoft.com/office/drawing/2014/main" id="{68A13CF1-E85A-4262-8466-D51CCC26398C}"/>
            </a:ext>
          </a:extLst>
        </xdr:cNvPr>
        <xdr:cNvCxnSpPr/>
      </xdr:nvCxnSpPr>
      <xdr:spPr>
        <a:xfrm>
          <a:off x="8686800" y="6840814"/>
          <a:ext cx="7429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14701</xdr:rowOff>
    </xdr:from>
    <xdr:to>
      <xdr:col>46</xdr:col>
      <xdr:colOff>38100</xdr:colOff>
      <xdr:row>41</xdr:row>
      <xdr:rowOff>116301</xdr:rowOff>
    </xdr:to>
    <xdr:sp macro="" textlink="">
      <xdr:nvSpPr>
        <xdr:cNvPr id="133" name="楕円 132">
          <a:extLst>
            <a:ext uri="{FF2B5EF4-FFF2-40B4-BE49-F238E27FC236}">
              <a16:creationId xmlns:a16="http://schemas.microsoft.com/office/drawing/2014/main" id="{82F23F3C-7227-47AC-8AEA-6227650B752A}"/>
            </a:ext>
          </a:extLst>
        </xdr:cNvPr>
        <xdr:cNvSpPr/>
      </xdr:nvSpPr>
      <xdr:spPr>
        <a:xfrm>
          <a:off x="7842250" y="6790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65364</xdr:rowOff>
    </xdr:from>
    <xdr:to>
      <xdr:col>50</xdr:col>
      <xdr:colOff>114300</xdr:colOff>
      <xdr:row>41</xdr:row>
      <xdr:rowOff>65501</xdr:rowOff>
    </xdr:to>
    <xdr:cxnSp macro="">
      <xdr:nvCxnSpPr>
        <xdr:cNvPr id="134" name="直線コネクタ 133">
          <a:extLst>
            <a:ext uri="{FF2B5EF4-FFF2-40B4-BE49-F238E27FC236}">
              <a16:creationId xmlns:a16="http://schemas.microsoft.com/office/drawing/2014/main" id="{3C5EB8B1-982D-4F1D-AE85-D0191F1EDA14}"/>
            </a:ext>
          </a:extLst>
        </xdr:cNvPr>
        <xdr:cNvCxnSpPr/>
      </xdr:nvCxnSpPr>
      <xdr:spPr>
        <a:xfrm flipV="1">
          <a:off x="7886700" y="6840814"/>
          <a:ext cx="8001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14473</xdr:rowOff>
    </xdr:from>
    <xdr:to>
      <xdr:col>41</xdr:col>
      <xdr:colOff>101600</xdr:colOff>
      <xdr:row>41</xdr:row>
      <xdr:rowOff>116073</xdr:rowOff>
    </xdr:to>
    <xdr:sp macro="" textlink="">
      <xdr:nvSpPr>
        <xdr:cNvPr id="135" name="楕円 134">
          <a:extLst>
            <a:ext uri="{FF2B5EF4-FFF2-40B4-BE49-F238E27FC236}">
              <a16:creationId xmlns:a16="http://schemas.microsoft.com/office/drawing/2014/main" id="{708B5691-4D24-41E3-AF13-DF7B22E4746E}"/>
            </a:ext>
          </a:extLst>
        </xdr:cNvPr>
        <xdr:cNvSpPr/>
      </xdr:nvSpPr>
      <xdr:spPr>
        <a:xfrm>
          <a:off x="7029450" y="67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65273</xdr:rowOff>
    </xdr:from>
    <xdr:to>
      <xdr:col>45</xdr:col>
      <xdr:colOff>177800</xdr:colOff>
      <xdr:row>41</xdr:row>
      <xdr:rowOff>65501</xdr:rowOff>
    </xdr:to>
    <xdr:cxnSp macro="">
      <xdr:nvCxnSpPr>
        <xdr:cNvPr id="136" name="直線コネクタ 135">
          <a:extLst>
            <a:ext uri="{FF2B5EF4-FFF2-40B4-BE49-F238E27FC236}">
              <a16:creationId xmlns:a16="http://schemas.microsoft.com/office/drawing/2014/main" id="{F22D51E5-0524-4E9F-A0FD-6B6A023D6D21}"/>
            </a:ext>
          </a:extLst>
        </xdr:cNvPr>
        <xdr:cNvCxnSpPr/>
      </xdr:nvCxnSpPr>
      <xdr:spPr>
        <a:xfrm>
          <a:off x="7080250" y="6840723"/>
          <a:ext cx="8064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14107</xdr:rowOff>
    </xdr:from>
    <xdr:to>
      <xdr:col>36</xdr:col>
      <xdr:colOff>165100</xdr:colOff>
      <xdr:row>41</xdr:row>
      <xdr:rowOff>115707</xdr:rowOff>
    </xdr:to>
    <xdr:sp macro="" textlink="">
      <xdr:nvSpPr>
        <xdr:cNvPr id="137" name="楕円 136">
          <a:extLst>
            <a:ext uri="{FF2B5EF4-FFF2-40B4-BE49-F238E27FC236}">
              <a16:creationId xmlns:a16="http://schemas.microsoft.com/office/drawing/2014/main" id="{B84140E0-C3FF-4458-8568-1B585BFF5438}"/>
            </a:ext>
          </a:extLst>
        </xdr:cNvPr>
        <xdr:cNvSpPr/>
      </xdr:nvSpPr>
      <xdr:spPr>
        <a:xfrm>
          <a:off x="6235700" y="67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64907</xdr:rowOff>
    </xdr:from>
    <xdr:to>
      <xdr:col>41</xdr:col>
      <xdr:colOff>50800</xdr:colOff>
      <xdr:row>41</xdr:row>
      <xdr:rowOff>65273</xdr:rowOff>
    </xdr:to>
    <xdr:cxnSp macro="">
      <xdr:nvCxnSpPr>
        <xdr:cNvPr id="138" name="直線コネクタ 137">
          <a:extLst>
            <a:ext uri="{FF2B5EF4-FFF2-40B4-BE49-F238E27FC236}">
              <a16:creationId xmlns:a16="http://schemas.microsoft.com/office/drawing/2014/main" id="{DB93084C-8EEA-4FF2-A9C1-A7EA82F5C845}"/>
            </a:ext>
          </a:extLst>
        </xdr:cNvPr>
        <xdr:cNvCxnSpPr/>
      </xdr:nvCxnSpPr>
      <xdr:spPr>
        <a:xfrm>
          <a:off x="6286500" y="6840357"/>
          <a:ext cx="79375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8B96C85C-2EBD-4FE1-8E2F-8B9987DCCACD}"/>
            </a:ext>
          </a:extLst>
        </xdr:cNvPr>
        <xdr:cNvSpPr txBox="1"/>
      </xdr:nvSpPr>
      <xdr:spPr>
        <a:xfrm>
          <a:off x="8458277"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1347F190-80A9-4D97-8C1A-ADCB599DC43A}"/>
            </a:ext>
          </a:extLst>
        </xdr:cNvPr>
        <xdr:cNvSpPr txBox="1"/>
      </xdr:nvSpPr>
      <xdr:spPr>
        <a:xfrm>
          <a:off x="7677227" y="64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41" name="n_3aveValue【道路】&#10;一人当たり延長">
          <a:extLst>
            <a:ext uri="{FF2B5EF4-FFF2-40B4-BE49-F238E27FC236}">
              <a16:creationId xmlns:a16="http://schemas.microsoft.com/office/drawing/2014/main" id="{45A1D684-1596-4FF8-B36C-2101F7657D81}"/>
            </a:ext>
          </a:extLst>
        </xdr:cNvPr>
        <xdr:cNvSpPr txBox="1"/>
      </xdr:nvSpPr>
      <xdr:spPr>
        <a:xfrm>
          <a:off x="6864427" y="644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42" name="n_4aveValue【道路】&#10;一人当たり延長">
          <a:extLst>
            <a:ext uri="{FF2B5EF4-FFF2-40B4-BE49-F238E27FC236}">
              <a16:creationId xmlns:a16="http://schemas.microsoft.com/office/drawing/2014/main" id="{F59D2789-F10C-4698-9BC9-D7D3B1EB06AE}"/>
            </a:ext>
          </a:extLst>
        </xdr:cNvPr>
        <xdr:cNvSpPr txBox="1"/>
      </xdr:nvSpPr>
      <xdr:spPr>
        <a:xfrm>
          <a:off x="6070677" y="64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107291</xdr:rowOff>
    </xdr:from>
    <xdr:ext cx="469744" cy="259045"/>
    <xdr:sp macro="" textlink="">
      <xdr:nvSpPr>
        <xdr:cNvPr id="143" name="n_1mainValue【道路】&#10;一人当たり延長">
          <a:extLst>
            <a:ext uri="{FF2B5EF4-FFF2-40B4-BE49-F238E27FC236}">
              <a16:creationId xmlns:a16="http://schemas.microsoft.com/office/drawing/2014/main" id="{4DB1D2D9-7A3B-4559-83B6-DF910803D0FD}"/>
            </a:ext>
          </a:extLst>
        </xdr:cNvPr>
        <xdr:cNvSpPr txBox="1"/>
      </xdr:nvSpPr>
      <xdr:spPr>
        <a:xfrm>
          <a:off x="8458277" y="688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107428</xdr:rowOff>
    </xdr:from>
    <xdr:ext cx="469744" cy="259045"/>
    <xdr:sp macro="" textlink="">
      <xdr:nvSpPr>
        <xdr:cNvPr id="144" name="n_2mainValue【道路】&#10;一人当たり延長">
          <a:extLst>
            <a:ext uri="{FF2B5EF4-FFF2-40B4-BE49-F238E27FC236}">
              <a16:creationId xmlns:a16="http://schemas.microsoft.com/office/drawing/2014/main" id="{B1746F4E-1AF2-4788-82C4-1D6EBDBAF8C5}"/>
            </a:ext>
          </a:extLst>
        </xdr:cNvPr>
        <xdr:cNvSpPr txBox="1"/>
      </xdr:nvSpPr>
      <xdr:spPr>
        <a:xfrm>
          <a:off x="7677227" y="688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107200</xdr:rowOff>
    </xdr:from>
    <xdr:ext cx="469744" cy="259045"/>
    <xdr:sp macro="" textlink="">
      <xdr:nvSpPr>
        <xdr:cNvPr id="145" name="n_3mainValue【道路】&#10;一人当たり延長">
          <a:extLst>
            <a:ext uri="{FF2B5EF4-FFF2-40B4-BE49-F238E27FC236}">
              <a16:creationId xmlns:a16="http://schemas.microsoft.com/office/drawing/2014/main" id="{F0EFCC34-7CAB-45EC-A5B0-3B71AFB7A804}"/>
            </a:ext>
          </a:extLst>
        </xdr:cNvPr>
        <xdr:cNvSpPr txBox="1"/>
      </xdr:nvSpPr>
      <xdr:spPr>
        <a:xfrm>
          <a:off x="6864427" y="688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106834</xdr:rowOff>
    </xdr:from>
    <xdr:ext cx="469744" cy="259045"/>
    <xdr:sp macro="" textlink="">
      <xdr:nvSpPr>
        <xdr:cNvPr id="146" name="n_4mainValue【道路】&#10;一人当たり延長">
          <a:extLst>
            <a:ext uri="{FF2B5EF4-FFF2-40B4-BE49-F238E27FC236}">
              <a16:creationId xmlns:a16="http://schemas.microsoft.com/office/drawing/2014/main" id="{5C328190-794F-437E-8DBA-14B5A2CE2FF3}"/>
            </a:ext>
          </a:extLst>
        </xdr:cNvPr>
        <xdr:cNvSpPr txBox="1"/>
      </xdr:nvSpPr>
      <xdr:spPr>
        <a:xfrm>
          <a:off x="6070677" y="688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7753B05-1AA3-4D2D-8276-35A2BEB8704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2108074-3082-4508-8C8D-295CB68F883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22CFE42-E211-4554-A9B6-88F25F9D9CB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4F8C8E4-BE51-4E82-880E-42D3D8AC8A6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52DB41C-FFC2-4D03-8741-9C7BC3C67126}"/>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2E49BC1-0C17-4B91-BF85-E332B4683DE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CEC73D1-C0CD-4C2A-93EE-EF1076CC439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EA1A169-C2A5-4FC7-956E-8DFC73577228}"/>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C0599DD-4B8B-4D32-9ED3-50C58390B83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60FC570-C70E-4D10-B018-339E033F7B1D}"/>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A8A2D87-6697-42E0-825C-EC63B8599352}"/>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FA897330-6F3D-465F-B640-8A3D8C32157A}"/>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BD2E892-279F-4CE1-9163-F387F7343973}"/>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59866FC-55BF-4830-960B-01620CC9EC8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F615689-BBFB-42F3-B5AB-3EE0758C9FC7}"/>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58DD119D-E6DC-487D-9AFA-B95C5B110265}"/>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20A7C13-1FF0-4996-B99B-9831C2A3D7BD}"/>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7881D87D-3604-4FC6-A7A7-F48D757ACA21}"/>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C90FD7B2-EF08-423E-9AD8-F288236F8AAB}"/>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DAD2FF6B-1CB2-423F-92CB-64B1931BB67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19F35E81-D1D1-4236-9966-7EBABF57AD9D}"/>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1C3EC6A6-0C15-4DD9-9080-CE490DA41CA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EC679C9-16C9-4EDE-9329-3E47F0368F3B}"/>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97CBADE-5952-47A5-B981-4B55B95E748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6D7BE5C-E6F6-42D6-A076-55E9E8DD092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67760943-63F2-4A30-94EF-2817FBFA1B9F}"/>
            </a:ext>
          </a:extLst>
        </xdr:cNvPr>
        <xdr:cNvCxnSpPr/>
      </xdr:nvCxnSpPr>
      <xdr:spPr>
        <a:xfrm flipV="1">
          <a:off x="4177665" y="9240338"/>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FE89C3C-E68F-4664-802C-31D07728F987}"/>
            </a:ext>
          </a:extLst>
        </xdr:cNvPr>
        <xdr:cNvSpPr txBox="1"/>
      </xdr:nvSpPr>
      <xdr:spPr>
        <a:xfrm>
          <a:off x="4216400" y="10507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281A6852-7B59-4463-9D8F-F1954D43A59C}"/>
            </a:ext>
          </a:extLst>
        </xdr:cNvPr>
        <xdr:cNvCxnSpPr/>
      </xdr:nvCxnSpPr>
      <xdr:spPr>
        <a:xfrm>
          <a:off x="4108450" y="10503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AE704ED3-FA0E-41FA-BB86-D3DDBB21CC97}"/>
            </a:ext>
          </a:extLst>
        </xdr:cNvPr>
        <xdr:cNvSpPr txBox="1"/>
      </xdr:nvSpPr>
      <xdr:spPr>
        <a:xfrm>
          <a:off x="4216400" y="9021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D7F3100B-9AAA-4C00-BF57-AE686CCD6D10}"/>
            </a:ext>
          </a:extLst>
        </xdr:cNvPr>
        <xdr:cNvCxnSpPr/>
      </xdr:nvCxnSpPr>
      <xdr:spPr>
        <a:xfrm>
          <a:off x="4108450" y="9240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B9F4278-7BDF-48C7-B439-9C839D8C0803}"/>
            </a:ext>
          </a:extLst>
        </xdr:cNvPr>
        <xdr:cNvSpPr txBox="1"/>
      </xdr:nvSpPr>
      <xdr:spPr>
        <a:xfrm>
          <a:off x="4216400" y="99317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DC34B867-AD57-4DB0-B3F4-EA45F029498E}"/>
            </a:ext>
          </a:extLst>
        </xdr:cNvPr>
        <xdr:cNvSpPr/>
      </xdr:nvSpPr>
      <xdr:spPr>
        <a:xfrm>
          <a:off x="4127500" y="100803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47759FB7-E8DA-4ED0-9F15-A2D93C55B011}"/>
            </a:ext>
          </a:extLst>
        </xdr:cNvPr>
        <xdr:cNvSpPr/>
      </xdr:nvSpPr>
      <xdr:spPr>
        <a:xfrm>
          <a:off x="3384550" y="10064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EBF1F7D5-E17B-4F9D-AB59-6A89C67FC29F}"/>
            </a:ext>
          </a:extLst>
        </xdr:cNvPr>
        <xdr:cNvSpPr/>
      </xdr:nvSpPr>
      <xdr:spPr>
        <a:xfrm>
          <a:off x="257175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D5F8240D-F422-48CF-AC06-BCAB3628F866}"/>
            </a:ext>
          </a:extLst>
        </xdr:cNvPr>
        <xdr:cNvSpPr/>
      </xdr:nvSpPr>
      <xdr:spPr>
        <a:xfrm>
          <a:off x="1778000" y="100232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3B8E93C2-AA02-419F-B549-53872C50F0A0}"/>
            </a:ext>
          </a:extLst>
        </xdr:cNvPr>
        <xdr:cNvSpPr/>
      </xdr:nvSpPr>
      <xdr:spPr>
        <a:xfrm>
          <a:off x="984250" y="10003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A9511C-6199-4F17-939E-BB243C64C18B}"/>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0B9D9C8-B8C1-4D7B-A299-2FB74A14741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03ADBB4-F064-436C-B32F-310DB953C97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3EAF84C-1926-43BE-A1EB-326FB4811B7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FE90645-1C2B-423F-AA74-74F3DAE5EBD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45538</xdr:rowOff>
    </xdr:from>
    <xdr:to>
      <xdr:col>24</xdr:col>
      <xdr:colOff>114300</xdr:colOff>
      <xdr:row>63</xdr:row>
      <xdr:rowOff>147138</xdr:rowOff>
    </xdr:to>
    <xdr:sp macro="" textlink="">
      <xdr:nvSpPr>
        <xdr:cNvPr id="188" name="楕円 187">
          <a:extLst>
            <a:ext uri="{FF2B5EF4-FFF2-40B4-BE49-F238E27FC236}">
              <a16:creationId xmlns:a16="http://schemas.microsoft.com/office/drawing/2014/main" id="{6A9C6203-6E46-4F77-BB96-5CA5E8349790}"/>
            </a:ext>
          </a:extLst>
        </xdr:cNvPr>
        <xdr:cNvSpPr/>
      </xdr:nvSpPr>
      <xdr:spPr>
        <a:xfrm>
          <a:off x="4127500" y="104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131915</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878EE23-D99E-43E2-9EC2-BFB663147567}"/>
            </a:ext>
          </a:extLst>
        </xdr:cNvPr>
        <xdr:cNvSpPr txBox="1"/>
      </xdr:nvSpPr>
      <xdr:spPr>
        <a:xfrm>
          <a:off x="4216400" y="1037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30843</xdr:rowOff>
    </xdr:from>
    <xdr:to>
      <xdr:col>20</xdr:col>
      <xdr:colOff>38100</xdr:colOff>
      <xdr:row>63</xdr:row>
      <xdr:rowOff>132443</xdr:rowOff>
    </xdr:to>
    <xdr:sp macro="" textlink="">
      <xdr:nvSpPr>
        <xdr:cNvPr id="190" name="楕円 189">
          <a:extLst>
            <a:ext uri="{FF2B5EF4-FFF2-40B4-BE49-F238E27FC236}">
              <a16:creationId xmlns:a16="http://schemas.microsoft.com/office/drawing/2014/main" id="{91F69991-72E2-4009-8595-C6B4DA7B2BF0}"/>
            </a:ext>
          </a:extLst>
        </xdr:cNvPr>
        <xdr:cNvSpPr/>
      </xdr:nvSpPr>
      <xdr:spPr>
        <a:xfrm>
          <a:off x="3384550" y="104384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81643</xdr:rowOff>
    </xdr:from>
    <xdr:to>
      <xdr:col>24</xdr:col>
      <xdr:colOff>63500</xdr:colOff>
      <xdr:row>63</xdr:row>
      <xdr:rowOff>96338</xdr:rowOff>
    </xdr:to>
    <xdr:cxnSp macro="">
      <xdr:nvCxnSpPr>
        <xdr:cNvPr id="191" name="直線コネクタ 190">
          <a:extLst>
            <a:ext uri="{FF2B5EF4-FFF2-40B4-BE49-F238E27FC236}">
              <a16:creationId xmlns:a16="http://schemas.microsoft.com/office/drawing/2014/main" id="{2372CD41-9A6B-4767-BDCB-EB0F52E67745}"/>
            </a:ext>
          </a:extLst>
        </xdr:cNvPr>
        <xdr:cNvCxnSpPr/>
      </xdr:nvCxnSpPr>
      <xdr:spPr>
        <a:xfrm>
          <a:off x="3429000" y="10489293"/>
          <a:ext cx="7493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171269</xdr:rowOff>
    </xdr:from>
    <xdr:to>
      <xdr:col>15</xdr:col>
      <xdr:colOff>101600</xdr:colOff>
      <xdr:row>63</xdr:row>
      <xdr:rowOff>101419</xdr:rowOff>
    </xdr:to>
    <xdr:sp macro="" textlink="">
      <xdr:nvSpPr>
        <xdr:cNvPr id="192" name="楕円 191">
          <a:extLst>
            <a:ext uri="{FF2B5EF4-FFF2-40B4-BE49-F238E27FC236}">
              <a16:creationId xmlns:a16="http://schemas.microsoft.com/office/drawing/2014/main" id="{4296DA71-B69E-40CA-9296-E8C1D48AF527}"/>
            </a:ext>
          </a:extLst>
        </xdr:cNvPr>
        <xdr:cNvSpPr/>
      </xdr:nvSpPr>
      <xdr:spPr>
        <a:xfrm>
          <a:off x="2571750" y="104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50619</xdr:rowOff>
    </xdr:from>
    <xdr:to>
      <xdr:col>19</xdr:col>
      <xdr:colOff>177800</xdr:colOff>
      <xdr:row>63</xdr:row>
      <xdr:rowOff>81643</xdr:rowOff>
    </xdr:to>
    <xdr:cxnSp macro="">
      <xdr:nvCxnSpPr>
        <xdr:cNvPr id="193" name="直線コネクタ 192">
          <a:extLst>
            <a:ext uri="{FF2B5EF4-FFF2-40B4-BE49-F238E27FC236}">
              <a16:creationId xmlns:a16="http://schemas.microsoft.com/office/drawing/2014/main" id="{73D117AE-588A-475F-B2BD-EB4908C8BB60}"/>
            </a:ext>
          </a:extLst>
        </xdr:cNvPr>
        <xdr:cNvCxnSpPr/>
      </xdr:nvCxnSpPr>
      <xdr:spPr>
        <a:xfrm>
          <a:off x="2622550" y="10458269"/>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136978</xdr:rowOff>
    </xdr:from>
    <xdr:to>
      <xdr:col>10</xdr:col>
      <xdr:colOff>165100</xdr:colOff>
      <xdr:row>63</xdr:row>
      <xdr:rowOff>67128</xdr:rowOff>
    </xdr:to>
    <xdr:sp macro="" textlink="">
      <xdr:nvSpPr>
        <xdr:cNvPr id="194" name="楕円 193">
          <a:extLst>
            <a:ext uri="{FF2B5EF4-FFF2-40B4-BE49-F238E27FC236}">
              <a16:creationId xmlns:a16="http://schemas.microsoft.com/office/drawing/2014/main" id="{CC8E2733-25C6-48AD-B8D2-04D159DBAB03}"/>
            </a:ext>
          </a:extLst>
        </xdr:cNvPr>
        <xdr:cNvSpPr/>
      </xdr:nvSpPr>
      <xdr:spPr>
        <a:xfrm>
          <a:off x="1778000" y="10379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16328</xdr:rowOff>
    </xdr:from>
    <xdr:to>
      <xdr:col>15</xdr:col>
      <xdr:colOff>50800</xdr:colOff>
      <xdr:row>63</xdr:row>
      <xdr:rowOff>50619</xdr:rowOff>
    </xdr:to>
    <xdr:cxnSp macro="">
      <xdr:nvCxnSpPr>
        <xdr:cNvPr id="195" name="直線コネクタ 194">
          <a:extLst>
            <a:ext uri="{FF2B5EF4-FFF2-40B4-BE49-F238E27FC236}">
              <a16:creationId xmlns:a16="http://schemas.microsoft.com/office/drawing/2014/main" id="{9DAE0C7D-FE46-4858-91B5-08B8A1B01AED}"/>
            </a:ext>
          </a:extLst>
        </xdr:cNvPr>
        <xdr:cNvCxnSpPr/>
      </xdr:nvCxnSpPr>
      <xdr:spPr>
        <a:xfrm>
          <a:off x="1828800" y="10423978"/>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104322</xdr:rowOff>
    </xdr:from>
    <xdr:to>
      <xdr:col>6</xdr:col>
      <xdr:colOff>38100</xdr:colOff>
      <xdr:row>63</xdr:row>
      <xdr:rowOff>34472</xdr:rowOff>
    </xdr:to>
    <xdr:sp macro="" textlink="">
      <xdr:nvSpPr>
        <xdr:cNvPr id="196" name="楕円 195">
          <a:extLst>
            <a:ext uri="{FF2B5EF4-FFF2-40B4-BE49-F238E27FC236}">
              <a16:creationId xmlns:a16="http://schemas.microsoft.com/office/drawing/2014/main" id="{E8B056E1-60AF-4546-A47C-CF6C4BA22829}"/>
            </a:ext>
          </a:extLst>
        </xdr:cNvPr>
        <xdr:cNvSpPr/>
      </xdr:nvSpPr>
      <xdr:spPr>
        <a:xfrm>
          <a:off x="984250" y="10346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155122</xdr:rowOff>
    </xdr:from>
    <xdr:to>
      <xdr:col>10</xdr:col>
      <xdr:colOff>114300</xdr:colOff>
      <xdr:row>63</xdr:row>
      <xdr:rowOff>16328</xdr:rowOff>
    </xdr:to>
    <xdr:cxnSp macro="">
      <xdr:nvCxnSpPr>
        <xdr:cNvPr id="197" name="直線コネクタ 196">
          <a:extLst>
            <a:ext uri="{FF2B5EF4-FFF2-40B4-BE49-F238E27FC236}">
              <a16:creationId xmlns:a16="http://schemas.microsoft.com/office/drawing/2014/main" id="{A640D265-714B-44FB-AFDA-E384F2C864D4}"/>
            </a:ext>
          </a:extLst>
        </xdr:cNvPr>
        <xdr:cNvCxnSpPr/>
      </xdr:nvCxnSpPr>
      <xdr:spPr>
        <a:xfrm>
          <a:off x="1028700" y="10397672"/>
          <a:ext cx="800100" cy="2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C4F6870-B947-4F43-8BA9-1DFB25F2E728}"/>
            </a:ext>
          </a:extLst>
        </xdr:cNvPr>
        <xdr:cNvSpPr txBox="1"/>
      </xdr:nvSpPr>
      <xdr:spPr>
        <a:xfrm>
          <a:off x="3239144" y="984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218F364-7FFF-48B6-917D-E909943F2869}"/>
            </a:ext>
          </a:extLst>
        </xdr:cNvPr>
        <xdr:cNvSpPr txBox="1"/>
      </xdr:nvSpPr>
      <xdr:spPr>
        <a:xfrm>
          <a:off x="2439044" y="983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31264047-F453-40C5-B844-8FF531B6EDCF}"/>
            </a:ext>
          </a:extLst>
        </xdr:cNvPr>
        <xdr:cNvSpPr txBox="1"/>
      </xdr:nvSpPr>
      <xdr:spPr>
        <a:xfrm>
          <a:off x="164529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C0FE12A4-46FC-461B-91E4-45CC72A2F20E}"/>
            </a:ext>
          </a:extLst>
        </xdr:cNvPr>
        <xdr:cNvSpPr txBox="1"/>
      </xdr:nvSpPr>
      <xdr:spPr>
        <a:xfrm>
          <a:off x="851544" y="9785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123570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68962D7-F7F7-4575-AFD0-0A018B2A4A79}"/>
            </a:ext>
          </a:extLst>
        </xdr:cNvPr>
        <xdr:cNvSpPr txBox="1"/>
      </xdr:nvSpPr>
      <xdr:spPr>
        <a:xfrm>
          <a:off x="3239144" y="10531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92546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5B4867B-D0BA-41DF-9D89-549B578B6AD6}"/>
            </a:ext>
          </a:extLst>
        </xdr:cNvPr>
        <xdr:cNvSpPr txBox="1"/>
      </xdr:nvSpPr>
      <xdr:spPr>
        <a:xfrm>
          <a:off x="2439044" y="1050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58255</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9E173B2-8AEF-4422-958B-EF2ACB132657}"/>
            </a:ext>
          </a:extLst>
        </xdr:cNvPr>
        <xdr:cNvSpPr txBox="1"/>
      </xdr:nvSpPr>
      <xdr:spPr>
        <a:xfrm>
          <a:off x="1645294" y="1046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25599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B614019-B79F-4B6F-A3AD-8247C60D47AD}"/>
            </a:ext>
          </a:extLst>
        </xdr:cNvPr>
        <xdr:cNvSpPr txBox="1"/>
      </xdr:nvSpPr>
      <xdr:spPr>
        <a:xfrm>
          <a:off x="851544" y="10433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B2EEEF6-9991-4B81-BCDB-A6684688DEE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A3A689A-5E5E-414C-B8F7-C1E540CBC7C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BF4498A-685B-41DA-BE5F-C27E06F28B1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1FBEA47-6B61-418B-B6EA-7F98324D351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D704AB7-A910-41A5-8DAF-990AB35344D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8A2F05C-A7D8-4CEC-B04F-63032A3A3D7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144149A-E54D-4272-98CE-0AEB4897C95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1FE519B-DD4B-49E2-BF39-8AF2EB49610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6EAA5BA-D48A-41D8-8ADC-B1E548C89D1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D3E2C01-BCC3-4364-9933-53ACBD8B53A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47FC3966-E242-46FC-8965-4FEE28189CDE}"/>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2B6CA8B7-42EA-46A3-86C3-478F1955FFF8}"/>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BEE5CF48-0F8B-46A7-B6D1-C702A6437C51}"/>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5CD7CC3B-2E35-4E64-95AD-F26C99CF1FDB}"/>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445E0551-616E-4427-8BCF-94764B5F9829}"/>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5DE80668-852A-4617-BEB3-A3F57BEC7041}"/>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00A8F61-15B9-4AFF-8A61-258396383E9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676F68A0-09B7-48D0-8190-1ABD89B79AD3}"/>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62A6C7C-08CA-4DE4-BEE0-75B53060D41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76718ADF-3D95-453E-A984-A38A2B705DEA}"/>
            </a:ext>
          </a:extLst>
        </xdr:cNvPr>
        <xdr:cNvCxnSpPr/>
      </xdr:nvCxnSpPr>
      <xdr:spPr>
        <a:xfrm flipV="1">
          <a:off x="9429115" y="9237703"/>
          <a:ext cx="0" cy="122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42517BA6-82EA-40F6-BAF1-D6225C16869C}"/>
            </a:ext>
          </a:extLst>
        </xdr:cNvPr>
        <xdr:cNvSpPr txBox="1"/>
      </xdr:nvSpPr>
      <xdr:spPr>
        <a:xfrm>
          <a:off x="9467850" y="1046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188F0F62-1BFC-44EE-B162-6282197EF15C}"/>
            </a:ext>
          </a:extLst>
        </xdr:cNvPr>
        <xdr:cNvCxnSpPr/>
      </xdr:nvCxnSpPr>
      <xdr:spPr>
        <a:xfrm>
          <a:off x="9359900" y="10460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EB695EE-675D-4196-A281-C3596DDF429F}"/>
            </a:ext>
          </a:extLst>
        </xdr:cNvPr>
        <xdr:cNvSpPr txBox="1"/>
      </xdr:nvSpPr>
      <xdr:spPr>
        <a:xfrm>
          <a:off x="9467850" y="901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1D918FFE-2EDE-488D-8002-F82E8E35B752}"/>
            </a:ext>
          </a:extLst>
        </xdr:cNvPr>
        <xdr:cNvCxnSpPr/>
      </xdr:nvCxnSpPr>
      <xdr:spPr>
        <a:xfrm>
          <a:off x="9359900" y="92377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49511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C205F7AA-D659-434D-922D-0628A6349554}"/>
            </a:ext>
          </a:extLst>
        </xdr:cNvPr>
        <xdr:cNvSpPr txBox="1"/>
      </xdr:nvSpPr>
      <xdr:spPr>
        <a:xfrm>
          <a:off x="9467850" y="9961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DFA0C65E-F37E-4E94-93BD-F4DB30323B72}"/>
            </a:ext>
          </a:extLst>
        </xdr:cNvPr>
        <xdr:cNvSpPr/>
      </xdr:nvSpPr>
      <xdr:spPr>
        <a:xfrm>
          <a:off x="9398000" y="99834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495F6C4F-691D-4C95-A207-3663D81B6934}"/>
            </a:ext>
          </a:extLst>
        </xdr:cNvPr>
        <xdr:cNvSpPr/>
      </xdr:nvSpPr>
      <xdr:spPr>
        <a:xfrm>
          <a:off x="8636000" y="99883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1440867D-E657-4FF4-B359-A64A36B8BCC0}"/>
            </a:ext>
          </a:extLst>
        </xdr:cNvPr>
        <xdr:cNvSpPr/>
      </xdr:nvSpPr>
      <xdr:spPr>
        <a:xfrm>
          <a:off x="7842250" y="99900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7C225C7F-785E-4192-BC1D-563FA6743B96}"/>
            </a:ext>
          </a:extLst>
        </xdr:cNvPr>
        <xdr:cNvSpPr/>
      </xdr:nvSpPr>
      <xdr:spPr>
        <a:xfrm>
          <a:off x="702945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12E022FC-FC97-4AF9-B098-4FA50F78B432}"/>
            </a:ext>
          </a:extLst>
        </xdr:cNvPr>
        <xdr:cNvSpPr/>
      </xdr:nvSpPr>
      <xdr:spPr>
        <a:xfrm>
          <a:off x="6235700" y="996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8FEEFE2-CDF4-423B-863D-5A68B6140FD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91E3859-A331-4A3D-9A4A-FD0DF7B9037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89B624D-F3F6-4DBD-8949-DAEB242BCB3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FDF81FB-998A-4655-AF64-1A7FC8B843B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9F8322B-06A5-477D-98E7-6DD026316B8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147619</xdr:rowOff>
    </xdr:from>
    <xdr:to>
      <xdr:col>55</xdr:col>
      <xdr:colOff>50800</xdr:colOff>
      <xdr:row>60</xdr:row>
      <xdr:rowOff>77769</xdr:rowOff>
    </xdr:to>
    <xdr:sp macro="" textlink="">
      <xdr:nvSpPr>
        <xdr:cNvPr id="241" name="楕円 240">
          <a:extLst>
            <a:ext uri="{FF2B5EF4-FFF2-40B4-BE49-F238E27FC236}">
              <a16:creationId xmlns:a16="http://schemas.microsoft.com/office/drawing/2014/main" id="{A7ED6711-5726-47C1-AF2A-508EEC4D7447}"/>
            </a:ext>
          </a:extLst>
        </xdr:cNvPr>
        <xdr:cNvSpPr/>
      </xdr:nvSpPr>
      <xdr:spPr>
        <a:xfrm>
          <a:off x="9398000" y="98948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170496</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D6F760F9-06CB-4B1E-946D-BF5F966EC033}"/>
            </a:ext>
          </a:extLst>
        </xdr:cNvPr>
        <xdr:cNvSpPr txBox="1"/>
      </xdr:nvSpPr>
      <xdr:spPr>
        <a:xfrm>
          <a:off x="9467850" y="97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150425</xdr:rowOff>
    </xdr:from>
    <xdr:to>
      <xdr:col>50</xdr:col>
      <xdr:colOff>165100</xdr:colOff>
      <xdr:row>60</xdr:row>
      <xdr:rowOff>80575</xdr:rowOff>
    </xdr:to>
    <xdr:sp macro="" textlink="">
      <xdr:nvSpPr>
        <xdr:cNvPr id="243" name="楕円 242">
          <a:extLst>
            <a:ext uri="{FF2B5EF4-FFF2-40B4-BE49-F238E27FC236}">
              <a16:creationId xmlns:a16="http://schemas.microsoft.com/office/drawing/2014/main" id="{649605D4-AF0F-430C-A4E5-D5A29C63C66A}"/>
            </a:ext>
          </a:extLst>
        </xdr:cNvPr>
        <xdr:cNvSpPr/>
      </xdr:nvSpPr>
      <xdr:spPr>
        <a:xfrm>
          <a:off x="8636000" y="9897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26969</xdr:rowOff>
    </xdr:from>
    <xdr:to>
      <xdr:col>55</xdr:col>
      <xdr:colOff>0</xdr:colOff>
      <xdr:row>60</xdr:row>
      <xdr:rowOff>29775</xdr:rowOff>
    </xdr:to>
    <xdr:cxnSp macro="">
      <xdr:nvCxnSpPr>
        <xdr:cNvPr id="244" name="直線コネクタ 243">
          <a:extLst>
            <a:ext uri="{FF2B5EF4-FFF2-40B4-BE49-F238E27FC236}">
              <a16:creationId xmlns:a16="http://schemas.microsoft.com/office/drawing/2014/main" id="{B2C3C0C2-4330-4F50-8BEF-637D552284AE}"/>
            </a:ext>
          </a:extLst>
        </xdr:cNvPr>
        <xdr:cNvCxnSpPr/>
      </xdr:nvCxnSpPr>
      <xdr:spPr>
        <a:xfrm flipV="1">
          <a:off x="8686800" y="9939319"/>
          <a:ext cx="74295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152048</xdr:rowOff>
    </xdr:from>
    <xdr:to>
      <xdr:col>46</xdr:col>
      <xdr:colOff>38100</xdr:colOff>
      <xdr:row>60</xdr:row>
      <xdr:rowOff>82198</xdr:rowOff>
    </xdr:to>
    <xdr:sp macro="" textlink="">
      <xdr:nvSpPr>
        <xdr:cNvPr id="245" name="楕円 244">
          <a:extLst>
            <a:ext uri="{FF2B5EF4-FFF2-40B4-BE49-F238E27FC236}">
              <a16:creationId xmlns:a16="http://schemas.microsoft.com/office/drawing/2014/main" id="{A655D629-07E5-4E4A-83CA-B54AD4FFCD3A}"/>
            </a:ext>
          </a:extLst>
        </xdr:cNvPr>
        <xdr:cNvSpPr/>
      </xdr:nvSpPr>
      <xdr:spPr>
        <a:xfrm>
          <a:off x="7842250" y="98992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29775</xdr:rowOff>
    </xdr:from>
    <xdr:to>
      <xdr:col>50</xdr:col>
      <xdr:colOff>114300</xdr:colOff>
      <xdr:row>60</xdr:row>
      <xdr:rowOff>31398</xdr:rowOff>
    </xdr:to>
    <xdr:cxnSp macro="">
      <xdr:nvCxnSpPr>
        <xdr:cNvPr id="246" name="直線コネクタ 245">
          <a:extLst>
            <a:ext uri="{FF2B5EF4-FFF2-40B4-BE49-F238E27FC236}">
              <a16:creationId xmlns:a16="http://schemas.microsoft.com/office/drawing/2014/main" id="{45D76C6B-92F8-4700-B5DC-E55713B38E7F}"/>
            </a:ext>
          </a:extLst>
        </xdr:cNvPr>
        <xdr:cNvCxnSpPr/>
      </xdr:nvCxnSpPr>
      <xdr:spPr>
        <a:xfrm flipV="1">
          <a:off x="7886700" y="9942125"/>
          <a:ext cx="8001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150316</xdr:rowOff>
    </xdr:from>
    <xdr:to>
      <xdr:col>41</xdr:col>
      <xdr:colOff>101600</xdr:colOff>
      <xdr:row>60</xdr:row>
      <xdr:rowOff>80466</xdr:rowOff>
    </xdr:to>
    <xdr:sp macro="" textlink="">
      <xdr:nvSpPr>
        <xdr:cNvPr id="247" name="楕円 246">
          <a:extLst>
            <a:ext uri="{FF2B5EF4-FFF2-40B4-BE49-F238E27FC236}">
              <a16:creationId xmlns:a16="http://schemas.microsoft.com/office/drawing/2014/main" id="{AB16E01E-6C10-4764-AFD8-E432040099C8}"/>
            </a:ext>
          </a:extLst>
        </xdr:cNvPr>
        <xdr:cNvSpPr/>
      </xdr:nvSpPr>
      <xdr:spPr>
        <a:xfrm>
          <a:off x="7029450" y="9897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29666</xdr:rowOff>
    </xdr:from>
    <xdr:to>
      <xdr:col>45</xdr:col>
      <xdr:colOff>177800</xdr:colOff>
      <xdr:row>60</xdr:row>
      <xdr:rowOff>31398</xdr:rowOff>
    </xdr:to>
    <xdr:cxnSp macro="">
      <xdr:nvCxnSpPr>
        <xdr:cNvPr id="248" name="直線コネクタ 247">
          <a:extLst>
            <a:ext uri="{FF2B5EF4-FFF2-40B4-BE49-F238E27FC236}">
              <a16:creationId xmlns:a16="http://schemas.microsoft.com/office/drawing/2014/main" id="{A542BA3C-DB9D-4D2D-BCCF-349447F99146}"/>
            </a:ext>
          </a:extLst>
        </xdr:cNvPr>
        <xdr:cNvCxnSpPr/>
      </xdr:nvCxnSpPr>
      <xdr:spPr>
        <a:xfrm>
          <a:off x="7080250" y="9942016"/>
          <a:ext cx="80645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147362</xdr:rowOff>
    </xdr:from>
    <xdr:to>
      <xdr:col>36</xdr:col>
      <xdr:colOff>165100</xdr:colOff>
      <xdr:row>60</xdr:row>
      <xdr:rowOff>77512</xdr:rowOff>
    </xdr:to>
    <xdr:sp macro="" textlink="">
      <xdr:nvSpPr>
        <xdr:cNvPr id="249" name="楕円 248">
          <a:extLst>
            <a:ext uri="{FF2B5EF4-FFF2-40B4-BE49-F238E27FC236}">
              <a16:creationId xmlns:a16="http://schemas.microsoft.com/office/drawing/2014/main" id="{89C4A727-5F73-437D-B0C8-8815A328DFC8}"/>
            </a:ext>
          </a:extLst>
        </xdr:cNvPr>
        <xdr:cNvSpPr/>
      </xdr:nvSpPr>
      <xdr:spPr>
        <a:xfrm>
          <a:off x="6235700" y="98946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26712</xdr:rowOff>
    </xdr:from>
    <xdr:to>
      <xdr:col>41</xdr:col>
      <xdr:colOff>50800</xdr:colOff>
      <xdr:row>60</xdr:row>
      <xdr:rowOff>29666</xdr:rowOff>
    </xdr:to>
    <xdr:cxnSp macro="">
      <xdr:nvCxnSpPr>
        <xdr:cNvPr id="250" name="直線コネクタ 249">
          <a:extLst>
            <a:ext uri="{FF2B5EF4-FFF2-40B4-BE49-F238E27FC236}">
              <a16:creationId xmlns:a16="http://schemas.microsoft.com/office/drawing/2014/main" id="{F8A6BEF3-051F-4476-B794-431222765941}"/>
            </a:ext>
          </a:extLst>
        </xdr:cNvPr>
        <xdr:cNvCxnSpPr/>
      </xdr:nvCxnSpPr>
      <xdr:spPr>
        <a:xfrm>
          <a:off x="6286500" y="9939062"/>
          <a:ext cx="79375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168725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AB868B0-4854-4E36-9F9C-5928A8DC4592}"/>
            </a:ext>
          </a:extLst>
        </xdr:cNvPr>
        <xdr:cNvSpPr txBox="1"/>
      </xdr:nvSpPr>
      <xdr:spPr>
        <a:xfrm>
          <a:off x="8425961" y="1007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170394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1E040C8-CD18-4977-A922-A1EF70FCEE79}"/>
            </a:ext>
          </a:extLst>
        </xdr:cNvPr>
        <xdr:cNvSpPr txBox="1"/>
      </xdr:nvSpPr>
      <xdr:spPr>
        <a:xfrm>
          <a:off x="7644911" y="1007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139419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F4E248A-4BD3-4DF3-9B89-867F49BCEA88}"/>
            </a:ext>
          </a:extLst>
        </xdr:cNvPr>
        <xdr:cNvSpPr txBox="1"/>
      </xdr:nvSpPr>
      <xdr:spPr>
        <a:xfrm>
          <a:off x="6851161" y="100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142694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26389705-AF22-4416-96C9-B4BE2DB3BF77}"/>
            </a:ext>
          </a:extLst>
        </xdr:cNvPr>
        <xdr:cNvSpPr txBox="1"/>
      </xdr:nvSpPr>
      <xdr:spPr>
        <a:xfrm>
          <a:off x="6038361" y="1005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97102</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F5C9A535-31FB-4BFA-B7DB-22AFE35A55C0}"/>
            </a:ext>
          </a:extLst>
        </xdr:cNvPr>
        <xdr:cNvSpPr txBox="1"/>
      </xdr:nvSpPr>
      <xdr:spPr>
        <a:xfrm>
          <a:off x="8425961" y="967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98725</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2F821278-64A3-45CA-915E-6245B5D7C958}"/>
            </a:ext>
          </a:extLst>
        </xdr:cNvPr>
        <xdr:cNvSpPr txBox="1"/>
      </xdr:nvSpPr>
      <xdr:spPr>
        <a:xfrm>
          <a:off x="7644911" y="968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96993</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2CEDED90-1D93-48F2-B464-43BF6DF3D5EE}"/>
            </a:ext>
          </a:extLst>
        </xdr:cNvPr>
        <xdr:cNvSpPr txBox="1"/>
      </xdr:nvSpPr>
      <xdr:spPr>
        <a:xfrm>
          <a:off x="6851161" y="967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94039</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C6983968-EBCA-4CF4-9CC5-D62CEABEA728}"/>
            </a:ext>
          </a:extLst>
        </xdr:cNvPr>
        <xdr:cNvSpPr txBox="1"/>
      </xdr:nvSpPr>
      <xdr:spPr>
        <a:xfrm>
          <a:off x="6038361" y="967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86D5FD5-5104-479A-B3DE-F5A80C29CB3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5AB2022-79FD-42C2-A689-E024221DA3B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235DCB2-6A1D-44AD-8A2E-D4C3BB90C8F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6403A93-FEF3-412B-BBD2-EA26BBEB620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A655296-D964-4F64-BE98-9A48D9B1081D}"/>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0FF0C31-9D46-43EC-A010-88A569A57BA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3A9C292-2F26-4162-A7C2-B031DB99BB6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05BAF29-2D87-4925-9401-FEB89E9C26D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76DCCFE-E246-439C-9DFF-1EEB0352959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0960184-D7E7-476A-ADAC-0A56C321E56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4AD5476-5435-4BB8-92B1-A1E29FB2768F}"/>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A0665D44-B9D9-4811-ACB4-2B9EE2718E22}"/>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1A4CDFDE-B1EF-40BF-882A-4C09055627EA}"/>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D9324992-A06B-4A75-BE4F-63F06B3FABDA}"/>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F8993E64-7B2B-4664-9A02-DE727D8B2CEB}"/>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139017C-2B47-4955-9B9E-A0FF2FB053CC}"/>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9478C264-861A-47D9-8DFD-85C13E964C39}"/>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F7DBF331-5314-48DB-B724-2642E3A08664}"/>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EE68A5C9-B900-49ED-892F-EDAE7FE1F645}"/>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4559BEFB-C201-4F44-ABBC-A6655BAD87F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510D141A-038D-4849-9BFB-BDA7435DD85E}"/>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8D8770B-9D63-4B86-BDDF-ACB4C2DA8C5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141613C3-7A27-4049-A4A9-0A2FEA499234}"/>
            </a:ext>
          </a:extLst>
        </xdr:cNvPr>
        <xdr:cNvCxnSpPr/>
      </xdr:nvCxnSpPr>
      <xdr:spPr>
        <a:xfrm flipV="1">
          <a:off x="4177665" y="12885165"/>
          <a:ext cx="0" cy="1357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E377DC28-0471-44D3-9862-D96E21D7BE63}"/>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B17896BC-1562-459F-939A-F748E7397414}"/>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7B1A25A0-BD97-40D9-A259-EABA145F6876}"/>
            </a:ext>
          </a:extLst>
        </xdr:cNvPr>
        <xdr:cNvSpPr txBox="1"/>
      </xdr:nvSpPr>
      <xdr:spPr>
        <a:xfrm>
          <a:off x="4216400" y="1266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DC203301-F246-4097-8A8C-210849048E15}"/>
            </a:ext>
          </a:extLst>
        </xdr:cNvPr>
        <xdr:cNvCxnSpPr/>
      </xdr:nvCxnSpPr>
      <xdr:spPr>
        <a:xfrm>
          <a:off x="4108450" y="128851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122190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4FA30A18-79D7-4146-B00A-C20AFE6482D3}"/>
            </a:ext>
          </a:extLst>
        </xdr:cNvPr>
        <xdr:cNvSpPr txBox="1"/>
      </xdr:nvSpPr>
      <xdr:spPr>
        <a:xfrm>
          <a:off x="4216400" y="13336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35DAFA09-9F90-4E52-9EDD-583D38D90DDE}"/>
            </a:ext>
          </a:extLst>
        </xdr:cNvPr>
        <xdr:cNvSpPr/>
      </xdr:nvSpPr>
      <xdr:spPr>
        <a:xfrm>
          <a:off x="4127500" y="13478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C6D4FB98-6EBF-430D-AED0-9CC2FDB8B405}"/>
            </a:ext>
          </a:extLst>
        </xdr:cNvPr>
        <xdr:cNvSpPr/>
      </xdr:nvSpPr>
      <xdr:spPr>
        <a:xfrm>
          <a:off x="3384550" y="134650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74B58937-90FA-444A-83E7-C5397BE11B05}"/>
            </a:ext>
          </a:extLst>
        </xdr:cNvPr>
        <xdr:cNvSpPr/>
      </xdr:nvSpPr>
      <xdr:spPr>
        <a:xfrm>
          <a:off x="257175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0" name="フローチャート: 判断 289">
          <a:extLst>
            <a:ext uri="{FF2B5EF4-FFF2-40B4-BE49-F238E27FC236}">
              <a16:creationId xmlns:a16="http://schemas.microsoft.com/office/drawing/2014/main" id="{ECEEC83E-65E4-4104-B43B-1491ECE9B014}"/>
            </a:ext>
          </a:extLst>
        </xdr:cNvPr>
        <xdr:cNvSpPr/>
      </xdr:nvSpPr>
      <xdr:spPr>
        <a:xfrm>
          <a:off x="1778000" y="1338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a:extLst>
            <a:ext uri="{FF2B5EF4-FFF2-40B4-BE49-F238E27FC236}">
              <a16:creationId xmlns:a16="http://schemas.microsoft.com/office/drawing/2014/main" id="{FB4C8335-CF5B-4E42-9F48-E3D5E3317001}"/>
            </a:ext>
          </a:extLst>
        </xdr:cNvPr>
        <xdr:cNvSpPr/>
      </xdr:nvSpPr>
      <xdr:spPr>
        <a:xfrm>
          <a:off x="984250" y="13361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54CBE7D-121D-4529-B0BA-3D0F3D25029E}"/>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3949A3A-A3D2-4F72-8776-F306C0E5DFA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3B8DEF4-6619-4775-B017-98856AAEEB4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136539E-7939-4B99-8C81-7720C4552C8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D6B5F47-9D80-4268-A720-9297646622D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97" name="楕円 296">
          <a:extLst>
            <a:ext uri="{FF2B5EF4-FFF2-40B4-BE49-F238E27FC236}">
              <a16:creationId xmlns:a16="http://schemas.microsoft.com/office/drawing/2014/main" id="{E3679CF4-BF55-409F-AA45-528E68A1AFAA}"/>
            </a:ext>
          </a:extLst>
        </xdr:cNvPr>
        <xdr:cNvSpPr/>
      </xdr:nvSpPr>
      <xdr:spPr>
        <a:xfrm>
          <a:off x="4127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148607</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3DB7C29B-E6FA-4CBC-9FB3-FF7B1E955F7D}"/>
            </a:ext>
          </a:extLst>
        </xdr:cNvPr>
        <xdr:cNvSpPr txBox="1"/>
      </xdr:nvSpPr>
      <xdr:spPr>
        <a:xfrm>
          <a:off x="42164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133604</xdr:rowOff>
    </xdr:from>
    <xdr:to>
      <xdr:col>20</xdr:col>
      <xdr:colOff>38100</xdr:colOff>
      <xdr:row>82</xdr:row>
      <xdr:rowOff>63754</xdr:rowOff>
    </xdr:to>
    <xdr:sp macro="" textlink="">
      <xdr:nvSpPr>
        <xdr:cNvPr id="299" name="楕円 298">
          <a:extLst>
            <a:ext uri="{FF2B5EF4-FFF2-40B4-BE49-F238E27FC236}">
              <a16:creationId xmlns:a16="http://schemas.microsoft.com/office/drawing/2014/main" id="{245FA440-F009-4132-A633-392FDA920959}"/>
            </a:ext>
          </a:extLst>
        </xdr:cNvPr>
        <xdr:cNvSpPr/>
      </xdr:nvSpPr>
      <xdr:spPr>
        <a:xfrm>
          <a:off x="3384550" y="135130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12954</xdr:rowOff>
    </xdr:from>
    <xdr:to>
      <xdr:col>24</xdr:col>
      <xdr:colOff>63500</xdr:colOff>
      <xdr:row>82</xdr:row>
      <xdr:rowOff>49530</xdr:rowOff>
    </xdr:to>
    <xdr:cxnSp macro="">
      <xdr:nvCxnSpPr>
        <xdr:cNvPr id="300" name="直線コネクタ 299">
          <a:extLst>
            <a:ext uri="{FF2B5EF4-FFF2-40B4-BE49-F238E27FC236}">
              <a16:creationId xmlns:a16="http://schemas.microsoft.com/office/drawing/2014/main" id="{B037043B-7E02-4892-A599-006EF3AB5335}"/>
            </a:ext>
          </a:extLst>
        </xdr:cNvPr>
        <xdr:cNvCxnSpPr/>
      </xdr:nvCxnSpPr>
      <xdr:spPr>
        <a:xfrm>
          <a:off x="3429000" y="13557504"/>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94742</xdr:rowOff>
    </xdr:from>
    <xdr:to>
      <xdr:col>15</xdr:col>
      <xdr:colOff>101600</xdr:colOff>
      <xdr:row>82</xdr:row>
      <xdr:rowOff>24892</xdr:rowOff>
    </xdr:to>
    <xdr:sp macro="" textlink="">
      <xdr:nvSpPr>
        <xdr:cNvPr id="301" name="楕円 300">
          <a:extLst>
            <a:ext uri="{FF2B5EF4-FFF2-40B4-BE49-F238E27FC236}">
              <a16:creationId xmlns:a16="http://schemas.microsoft.com/office/drawing/2014/main" id="{926A9C4E-C741-446F-B6F0-8AE90998C752}"/>
            </a:ext>
          </a:extLst>
        </xdr:cNvPr>
        <xdr:cNvSpPr/>
      </xdr:nvSpPr>
      <xdr:spPr>
        <a:xfrm>
          <a:off x="2571750" y="13474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145542</xdr:rowOff>
    </xdr:from>
    <xdr:to>
      <xdr:col>19</xdr:col>
      <xdr:colOff>177800</xdr:colOff>
      <xdr:row>82</xdr:row>
      <xdr:rowOff>12954</xdr:rowOff>
    </xdr:to>
    <xdr:cxnSp macro="">
      <xdr:nvCxnSpPr>
        <xdr:cNvPr id="302" name="直線コネクタ 301">
          <a:extLst>
            <a:ext uri="{FF2B5EF4-FFF2-40B4-BE49-F238E27FC236}">
              <a16:creationId xmlns:a16="http://schemas.microsoft.com/office/drawing/2014/main" id="{8D19913A-1240-4EC9-AD79-2E3908AA1778}"/>
            </a:ext>
          </a:extLst>
        </xdr:cNvPr>
        <xdr:cNvCxnSpPr/>
      </xdr:nvCxnSpPr>
      <xdr:spPr>
        <a:xfrm>
          <a:off x="2622550" y="13524992"/>
          <a:ext cx="80645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53594</xdr:rowOff>
    </xdr:from>
    <xdr:to>
      <xdr:col>10</xdr:col>
      <xdr:colOff>165100</xdr:colOff>
      <xdr:row>81</xdr:row>
      <xdr:rowOff>155194</xdr:rowOff>
    </xdr:to>
    <xdr:sp macro="" textlink="">
      <xdr:nvSpPr>
        <xdr:cNvPr id="303" name="楕円 302">
          <a:extLst>
            <a:ext uri="{FF2B5EF4-FFF2-40B4-BE49-F238E27FC236}">
              <a16:creationId xmlns:a16="http://schemas.microsoft.com/office/drawing/2014/main" id="{7CDCD08B-44D7-4D01-8358-C16CFC468B24}"/>
            </a:ext>
          </a:extLst>
        </xdr:cNvPr>
        <xdr:cNvSpPr/>
      </xdr:nvSpPr>
      <xdr:spPr>
        <a:xfrm>
          <a:off x="1778000" y="134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104394</xdr:rowOff>
    </xdr:from>
    <xdr:to>
      <xdr:col>15</xdr:col>
      <xdr:colOff>50800</xdr:colOff>
      <xdr:row>81</xdr:row>
      <xdr:rowOff>145542</xdr:rowOff>
    </xdr:to>
    <xdr:cxnSp macro="">
      <xdr:nvCxnSpPr>
        <xdr:cNvPr id="304" name="直線コネクタ 303">
          <a:extLst>
            <a:ext uri="{FF2B5EF4-FFF2-40B4-BE49-F238E27FC236}">
              <a16:creationId xmlns:a16="http://schemas.microsoft.com/office/drawing/2014/main" id="{53C9CC43-24BE-4997-8830-ADE764EDACE7}"/>
            </a:ext>
          </a:extLst>
        </xdr:cNvPr>
        <xdr:cNvCxnSpPr/>
      </xdr:nvCxnSpPr>
      <xdr:spPr>
        <a:xfrm>
          <a:off x="1828800" y="13483844"/>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19304</xdr:rowOff>
    </xdr:from>
    <xdr:to>
      <xdr:col>6</xdr:col>
      <xdr:colOff>38100</xdr:colOff>
      <xdr:row>81</xdr:row>
      <xdr:rowOff>120904</xdr:rowOff>
    </xdr:to>
    <xdr:sp macro="" textlink="">
      <xdr:nvSpPr>
        <xdr:cNvPr id="305" name="楕円 304">
          <a:extLst>
            <a:ext uri="{FF2B5EF4-FFF2-40B4-BE49-F238E27FC236}">
              <a16:creationId xmlns:a16="http://schemas.microsoft.com/office/drawing/2014/main" id="{1B908865-63DF-450D-9F67-AAE26E5D9548}"/>
            </a:ext>
          </a:extLst>
        </xdr:cNvPr>
        <xdr:cNvSpPr/>
      </xdr:nvSpPr>
      <xdr:spPr>
        <a:xfrm>
          <a:off x="984250" y="13398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70104</xdr:rowOff>
    </xdr:from>
    <xdr:to>
      <xdr:col>10</xdr:col>
      <xdr:colOff>114300</xdr:colOff>
      <xdr:row>81</xdr:row>
      <xdr:rowOff>104394</xdr:rowOff>
    </xdr:to>
    <xdr:cxnSp macro="">
      <xdr:nvCxnSpPr>
        <xdr:cNvPr id="306" name="直線コネクタ 305">
          <a:extLst>
            <a:ext uri="{FF2B5EF4-FFF2-40B4-BE49-F238E27FC236}">
              <a16:creationId xmlns:a16="http://schemas.microsoft.com/office/drawing/2014/main" id="{746542F2-94F4-4F3D-B021-8BAA48FDC444}"/>
            </a:ext>
          </a:extLst>
        </xdr:cNvPr>
        <xdr:cNvCxnSpPr/>
      </xdr:nvCxnSpPr>
      <xdr:spPr>
        <a:xfrm>
          <a:off x="1028700" y="13449554"/>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32275</xdr:rowOff>
    </xdr:from>
    <xdr:ext cx="405111" cy="259045"/>
    <xdr:sp macro="" textlink="">
      <xdr:nvSpPr>
        <xdr:cNvPr id="307" name="n_1aveValue【公営住宅】&#10;有形固定資産減価償却率">
          <a:extLst>
            <a:ext uri="{FF2B5EF4-FFF2-40B4-BE49-F238E27FC236}">
              <a16:creationId xmlns:a16="http://schemas.microsoft.com/office/drawing/2014/main" id="{92FE4F47-02A1-4341-AEEB-BD507E744663}"/>
            </a:ext>
          </a:extLst>
        </xdr:cNvPr>
        <xdr:cNvSpPr txBox="1"/>
      </xdr:nvSpPr>
      <xdr:spPr>
        <a:xfrm>
          <a:off x="3239144" y="1324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08" name="n_2aveValue【公営住宅】&#10;有形固定資産減価償却率">
          <a:extLst>
            <a:ext uri="{FF2B5EF4-FFF2-40B4-BE49-F238E27FC236}">
              <a16:creationId xmlns:a16="http://schemas.microsoft.com/office/drawing/2014/main" id="{54645425-9749-4DBD-9DB8-80658151F8B3}"/>
            </a:ext>
          </a:extLst>
        </xdr:cNvPr>
        <xdr:cNvSpPr txBox="1"/>
      </xdr:nvSpPr>
      <xdr:spPr>
        <a:xfrm>
          <a:off x="2439044" y="1321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9" name="n_3aveValue【公営住宅】&#10;有形固定資産減価償却率">
          <a:extLst>
            <a:ext uri="{FF2B5EF4-FFF2-40B4-BE49-F238E27FC236}">
              <a16:creationId xmlns:a16="http://schemas.microsoft.com/office/drawing/2014/main" id="{98DDBE61-699E-452F-817F-F60CD8CC7A6D}"/>
            </a:ext>
          </a:extLst>
        </xdr:cNvPr>
        <xdr:cNvSpPr txBox="1"/>
      </xdr:nvSpPr>
      <xdr:spPr>
        <a:xfrm>
          <a:off x="164529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0" name="n_4aveValue【公営住宅】&#10;有形固定資産減価償却率">
          <a:extLst>
            <a:ext uri="{FF2B5EF4-FFF2-40B4-BE49-F238E27FC236}">
              <a16:creationId xmlns:a16="http://schemas.microsoft.com/office/drawing/2014/main" id="{4331BEB8-3D8C-4696-8B79-9041AD36E511}"/>
            </a:ext>
          </a:extLst>
        </xdr:cNvPr>
        <xdr:cNvSpPr txBox="1"/>
      </xdr:nvSpPr>
      <xdr:spPr>
        <a:xfrm>
          <a:off x="8515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54881</xdr:rowOff>
    </xdr:from>
    <xdr:ext cx="405111" cy="259045"/>
    <xdr:sp macro="" textlink="">
      <xdr:nvSpPr>
        <xdr:cNvPr id="311" name="n_1mainValue【公営住宅】&#10;有形固定資産減価償却率">
          <a:extLst>
            <a:ext uri="{FF2B5EF4-FFF2-40B4-BE49-F238E27FC236}">
              <a16:creationId xmlns:a16="http://schemas.microsoft.com/office/drawing/2014/main" id="{A8F5691D-DEBB-4D97-96F7-2AA6F42B1551}"/>
            </a:ext>
          </a:extLst>
        </xdr:cNvPr>
        <xdr:cNvSpPr txBox="1"/>
      </xdr:nvSpPr>
      <xdr:spPr>
        <a:xfrm>
          <a:off x="3239144" y="1359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16019</xdr:rowOff>
    </xdr:from>
    <xdr:ext cx="405111" cy="259045"/>
    <xdr:sp macro="" textlink="">
      <xdr:nvSpPr>
        <xdr:cNvPr id="312" name="n_2mainValue【公営住宅】&#10;有形固定資産減価償却率">
          <a:extLst>
            <a:ext uri="{FF2B5EF4-FFF2-40B4-BE49-F238E27FC236}">
              <a16:creationId xmlns:a16="http://schemas.microsoft.com/office/drawing/2014/main" id="{69969485-58A1-4E83-975D-726159D8F3B6}"/>
            </a:ext>
          </a:extLst>
        </xdr:cNvPr>
        <xdr:cNvSpPr txBox="1"/>
      </xdr:nvSpPr>
      <xdr:spPr>
        <a:xfrm>
          <a:off x="2439044" y="1356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146321</xdr:rowOff>
    </xdr:from>
    <xdr:ext cx="405111" cy="259045"/>
    <xdr:sp macro="" textlink="">
      <xdr:nvSpPr>
        <xdr:cNvPr id="313" name="n_3mainValue【公営住宅】&#10;有形固定資産減価償却率">
          <a:extLst>
            <a:ext uri="{FF2B5EF4-FFF2-40B4-BE49-F238E27FC236}">
              <a16:creationId xmlns:a16="http://schemas.microsoft.com/office/drawing/2014/main" id="{7EE08BAF-D133-4201-B3ED-8393855BE073}"/>
            </a:ext>
          </a:extLst>
        </xdr:cNvPr>
        <xdr:cNvSpPr txBox="1"/>
      </xdr:nvSpPr>
      <xdr:spPr>
        <a:xfrm>
          <a:off x="1645294" y="1352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112031</xdr:rowOff>
    </xdr:from>
    <xdr:ext cx="405111" cy="259045"/>
    <xdr:sp macro="" textlink="">
      <xdr:nvSpPr>
        <xdr:cNvPr id="314" name="n_4mainValue【公営住宅】&#10;有形固定資産減価償却率">
          <a:extLst>
            <a:ext uri="{FF2B5EF4-FFF2-40B4-BE49-F238E27FC236}">
              <a16:creationId xmlns:a16="http://schemas.microsoft.com/office/drawing/2014/main" id="{448E73AD-B071-4E33-9C6A-A8F8670DED4E}"/>
            </a:ext>
          </a:extLst>
        </xdr:cNvPr>
        <xdr:cNvSpPr txBox="1"/>
      </xdr:nvSpPr>
      <xdr:spPr>
        <a:xfrm>
          <a:off x="851544" y="134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8C50223-29D6-45BD-A282-E8AEAD80B553}"/>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B57AC300-B4A5-4476-893B-8899812BC97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2796F24A-2FB4-4B7E-AF57-E97A541EEB6A}"/>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A5E2D96E-1301-455C-94A8-C8A9DFE3F94F}"/>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5EA96D5-D3FA-4192-8A97-C59242165B5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A6D48532-E7BA-4E1D-9B90-6670E7DA88D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BC6AAF3-E7F0-4736-8A7E-1A73AA212EE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196DEC20-7708-4888-8379-853F2C101417}"/>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2FD6E835-3DA3-4C16-989B-9AA1CBD7F08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B6F254D3-05D4-4D51-B7B6-5003974CE8B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2997C084-4010-4D56-A24E-FEDAC7A398BB}"/>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8286C7DA-9FF7-4FF2-A05F-73E45C362284}"/>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5F112CCA-3A66-4425-A9C7-7D55AEF85D9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7AD90492-CEE5-4179-9DBD-55A1702E3A02}"/>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1E3107E7-FA2B-461C-9956-587FAA52053F}"/>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86CB1281-C301-4DC8-8DD4-3E72BA939F8D}"/>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9A492868-2571-486B-AF9B-A707D2D33D91}"/>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1F3A929D-CF4A-4082-83EE-C53FD575531C}"/>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C22CAB56-DF99-4B35-B452-9DAEAA3DF606}"/>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FFDE85AB-9D3E-4C17-A778-788700F71A7C}"/>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7552B736-823C-4A7B-A2B0-B5A4E124895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D181BDA-6501-45A9-ADC6-8D3DCD66D394}"/>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B15940AE-3D7B-4488-9C66-6298D93368A2}"/>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3FAE8F69-DDBA-4714-8C26-26EDC75DE904}"/>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F4ACA760-189D-4EAF-82D3-6012437FD945}"/>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C5BF9884-E9A8-423A-BB1B-32FBE00187E3}"/>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4E6D341E-CC18-4805-984D-D802E529E06E}"/>
            </a:ext>
          </a:extLst>
        </xdr:cNvPr>
        <xdr:cNvSpPr txBox="1"/>
      </xdr:nvSpPr>
      <xdr:spPr>
        <a:xfrm>
          <a:off x="9467850" y="13878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58F38687-0CAC-485C-9735-B1AF87E1DFB1}"/>
            </a:ext>
          </a:extLst>
        </xdr:cNvPr>
        <xdr:cNvSpPr/>
      </xdr:nvSpPr>
      <xdr:spPr>
        <a:xfrm>
          <a:off x="9398000" y="140275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8BCAA2E1-F349-45DE-BE2C-9F8BC7EB3A66}"/>
            </a:ext>
          </a:extLst>
        </xdr:cNvPr>
        <xdr:cNvSpPr/>
      </xdr:nvSpPr>
      <xdr:spPr>
        <a:xfrm>
          <a:off x="8636000" y="140280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C761BC85-072B-40AD-BEA6-65EE43BCAEE5}"/>
            </a:ext>
          </a:extLst>
        </xdr:cNvPr>
        <xdr:cNvSpPr/>
      </xdr:nvSpPr>
      <xdr:spPr>
        <a:xfrm>
          <a:off x="7842250" y="140129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45" name="フローチャート: 判断 344">
          <a:extLst>
            <a:ext uri="{FF2B5EF4-FFF2-40B4-BE49-F238E27FC236}">
              <a16:creationId xmlns:a16="http://schemas.microsoft.com/office/drawing/2014/main" id="{6B81E59B-B880-44D6-8F71-B59D8B05BCEA}"/>
            </a:ext>
          </a:extLst>
        </xdr:cNvPr>
        <xdr:cNvSpPr/>
      </xdr:nvSpPr>
      <xdr:spPr>
        <a:xfrm>
          <a:off x="702945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46" name="フローチャート: 判断 345">
          <a:extLst>
            <a:ext uri="{FF2B5EF4-FFF2-40B4-BE49-F238E27FC236}">
              <a16:creationId xmlns:a16="http://schemas.microsoft.com/office/drawing/2014/main" id="{79CD7B2A-6B7A-42AD-A11D-D88072233689}"/>
            </a:ext>
          </a:extLst>
        </xdr:cNvPr>
        <xdr:cNvSpPr/>
      </xdr:nvSpPr>
      <xdr:spPr>
        <a:xfrm>
          <a:off x="6235700" y="13991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81AD3A9F-B665-412A-B0A6-7512332AF6C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95339384-5896-40E2-938F-8C23F299C655}"/>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DF7DA94-1465-4B53-AE7D-3303A7F5E52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9B15B6C-4FF9-4910-B140-F6CF3D3FC908}"/>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D7C75D7-61F8-4A1A-AC8C-7C86B282D92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35764</xdr:rowOff>
    </xdr:from>
    <xdr:to>
      <xdr:col>55</xdr:col>
      <xdr:colOff>50800</xdr:colOff>
      <xdr:row>85</xdr:row>
      <xdr:rowOff>137364</xdr:rowOff>
    </xdr:to>
    <xdr:sp macro="" textlink="">
      <xdr:nvSpPr>
        <xdr:cNvPr id="352" name="楕円 351">
          <a:extLst>
            <a:ext uri="{FF2B5EF4-FFF2-40B4-BE49-F238E27FC236}">
              <a16:creationId xmlns:a16="http://schemas.microsoft.com/office/drawing/2014/main" id="{DBFFE759-4F8F-43A8-8502-5A746D8C414D}"/>
            </a:ext>
          </a:extLst>
        </xdr:cNvPr>
        <xdr:cNvSpPr/>
      </xdr:nvSpPr>
      <xdr:spPr>
        <a:xfrm>
          <a:off x="9398000" y="14075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131234</xdr:rowOff>
    </xdr:from>
    <xdr:ext cx="469744" cy="259045"/>
    <xdr:sp macro="" textlink="">
      <xdr:nvSpPr>
        <xdr:cNvPr id="353" name="【公営住宅】&#10;一人当たり面積該当値テキスト">
          <a:extLst>
            <a:ext uri="{FF2B5EF4-FFF2-40B4-BE49-F238E27FC236}">
              <a16:creationId xmlns:a16="http://schemas.microsoft.com/office/drawing/2014/main" id="{FB77C2CB-A49A-4574-A548-5A94DD2CD88B}"/>
            </a:ext>
          </a:extLst>
        </xdr:cNvPr>
        <xdr:cNvSpPr txBox="1"/>
      </xdr:nvSpPr>
      <xdr:spPr>
        <a:xfrm>
          <a:off x="9467850" y="140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35306</xdr:rowOff>
    </xdr:from>
    <xdr:to>
      <xdr:col>50</xdr:col>
      <xdr:colOff>165100</xdr:colOff>
      <xdr:row>85</xdr:row>
      <xdr:rowOff>136906</xdr:rowOff>
    </xdr:to>
    <xdr:sp macro="" textlink="">
      <xdr:nvSpPr>
        <xdr:cNvPr id="354" name="楕円 353">
          <a:extLst>
            <a:ext uri="{FF2B5EF4-FFF2-40B4-BE49-F238E27FC236}">
              <a16:creationId xmlns:a16="http://schemas.microsoft.com/office/drawing/2014/main" id="{F9BCEA26-B9BA-4D9A-ABC4-2F0053E610E7}"/>
            </a:ext>
          </a:extLst>
        </xdr:cNvPr>
        <xdr:cNvSpPr/>
      </xdr:nvSpPr>
      <xdr:spPr>
        <a:xfrm>
          <a:off x="8636000" y="140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86106</xdr:rowOff>
    </xdr:from>
    <xdr:to>
      <xdr:col>55</xdr:col>
      <xdr:colOff>0</xdr:colOff>
      <xdr:row>85</xdr:row>
      <xdr:rowOff>86564</xdr:rowOff>
    </xdr:to>
    <xdr:cxnSp macro="">
      <xdr:nvCxnSpPr>
        <xdr:cNvPr id="355" name="直線コネクタ 354">
          <a:extLst>
            <a:ext uri="{FF2B5EF4-FFF2-40B4-BE49-F238E27FC236}">
              <a16:creationId xmlns:a16="http://schemas.microsoft.com/office/drawing/2014/main" id="{41FED33A-226F-4E2A-9D8F-2596F9BE6195}"/>
            </a:ext>
          </a:extLst>
        </xdr:cNvPr>
        <xdr:cNvCxnSpPr/>
      </xdr:nvCxnSpPr>
      <xdr:spPr>
        <a:xfrm>
          <a:off x="8686800" y="14125956"/>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35764</xdr:rowOff>
    </xdr:from>
    <xdr:to>
      <xdr:col>46</xdr:col>
      <xdr:colOff>38100</xdr:colOff>
      <xdr:row>85</xdr:row>
      <xdr:rowOff>137364</xdr:rowOff>
    </xdr:to>
    <xdr:sp macro="" textlink="">
      <xdr:nvSpPr>
        <xdr:cNvPr id="356" name="楕円 355">
          <a:extLst>
            <a:ext uri="{FF2B5EF4-FFF2-40B4-BE49-F238E27FC236}">
              <a16:creationId xmlns:a16="http://schemas.microsoft.com/office/drawing/2014/main" id="{8C58D9AD-0CBC-463A-83AE-4C06A5CE0960}"/>
            </a:ext>
          </a:extLst>
        </xdr:cNvPr>
        <xdr:cNvSpPr/>
      </xdr:nvSpPr>
      <xdr:spPr>
        <a:xfrm>
          <a:off x="7842250" y="14075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86106</xdr:rowOff>
    </xdr:from>
    <xdr:to>
      <xdr:col>50</xdr:col>
      <xdr:colOff>114300</xdr:colOff>
      <xdr:row>85</xdr:row>
      <xdr:rowOff>86564</xdr:rowOff>
    </xdr:to>
    <xdr:cxnSp macro="">
      <xdr:nvCxnSpPr>
        <xdr:cNvPr id="357" name="直線コネクタ 356">
          <a:extLst>
            <a:ext uri="{FF2B5EF4-FFF2-40B4-BE49-F238E27FC236}">
              <a16:creationId xmlns:a16="http://schemas.microsoft.com/office/drawing/2014/main" id="{92B9C917-AFBA-4529-AFD8-7D74C09EFA45}"/>
            </a:ext>
          </a:extLst>
        </xdr:cNvPr>
        <xdr:cNvCxnSpPr/>
      </xdr:nvCxnSpPr>
      <xdr:spPr>
        <a:xfrm flipV="1">
          <a:off x="7886700" y="14125956"/>
          <a:ext cx="8001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楕円 357">
          <a:extLst>
            <a:ext uri="{FF2B5EF4-FFF2-40B4-BE49-F238E27FC236}">
              <a16:creationId xmlns:a16="http://schemas.microsoft.com/office/drawing/2014/main" id="{422C02BA-F532-43F4-8FFF-631DF85CF42C}"/>
            </a:ext>
          </a:extLst>
        </xdr:cNvPr>
        <xdr:cNvSpPr/>
      </xdr:nvSpPr>
      <xdr:spPr>
        <a:xfrm>
          <a:off x="7029450" y="140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86106</xdr:rowOff>
    </xdr:from>
    <xdr:to>
      <xdr:col>45</xdr:col>
      <xdr:colOff>177800</xdr:colOff>
      <xdr:row>85</xdr:row>
      <xdr:rowOff>86564</xdr:rowOff>
    </xdr:to>
    <xdr:cxnSp macro="">
      <xdr:nvCxnSpPr>
        <xdr:cNvPr id="359" name="直線コネクタ 358">
          <a:extLst>
            <a:ext uri="{FF2B5EF4-FFF2-40B4-BE49-F238E27FC236}">
              <a16:creationId xmlns:a16="http://schemas.microsoft.com/office/drawing/2014/main" id="{29BEED2A-7841-4AE6-8AFA-973DF4D60C5C}"/>
            </a:ext>
          </a:extLst>
        </xdr:cNvPr>
        <xdr:cNvCxnSpPr/>
      </xdr:nvCxnSpPr>
      <xdr:spPr>
        <a:xfrm>
          <a:off x="7080250" y="14125956"/>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34849</xdr:rowOff>
    </xdr:from>
    <xdr:to>
      <xdr:col>36</xdr:col>
      <xdr:colOff>165100</xdr:colOff>
      <xdr:row>85</xdr:row>
      <xdr:rowOff>136449</xdr:rowOff>
    </xdr:to>
    <xdr:sp macro="" textlink="">
      <xdr:nvSpPr>
        <xdr:cNvPr id="360" name="楕円 359">
          <a:extLst>
            <a:ext uri="{FF2B5EF4-FFF2-40B4-BE49-F238E27FC236}">
              <a16:creationId xmlns:a16="http://schemas.microsoft.com/office/drawing/2014/main" id="{60F0E5C8-6DB8-412E-9719-0DF70E01D711}"/>
            </a:ext>
          </a:extLst>
        </xdr:cNvPr>
        <xdr:cNvSpPr/>
      </xdr:nvSpPr>
      <xdr:spPr>
        <a:xfrm>
          <a:off x="6235700" y="1407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85649</xdr:rowOff>
    </xdr:from>
    <xdr:to>
      <xdr:col>41</xdr:col>
      <xdr:colOff>50800</xdr:colOff>
      <xdr:row>85</xdr:row>
      <xdr:rowOff>86106</xdr:rowOff>
    </xdr:to>
    <xdr:cxnSp macro="">
      <xdr:nvCxnSpPr>
        <xdr:cNvPr id="361" name="直線コネクタ 360">
          <a:extLst>
            <a:ext uri="{FF2B5EF4-FFF2-40B4-BE49-F238E27FC236}">
              <a16:creationId xmlns:a16="http://schemas.microsoft.com/office/drawing/2014/main" id="{E2CF5D5E-92B9-4BBC-8F2D-F67472D00088}"/>
            </a:ext>
          </a:extLst>
        </xdr:cNvPr>
        <xdr:cNvCxnSpPr/>
      </xdr:nvCxnSpPr>
      <xdr:spPr>
        <a:xfrm>
          <a:off x="6286500" y="14125499"/>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D25BF19F-B353-4A90-999F-CD3CA4D2AF63}"/>
            </a:ext>
          </a:extLst>
        </xdr:cNvPr>
        <xdr:cNvSpPr txBox="1"/>
      </xdr:nvSpPr>
      <xdr:spPr>
        <a:xfrm>
          <a:off x="8458277" y="1380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E6B80B4E-4D6D-4CAC-B7A5-41FE9BFB7D08}"/>
            </a:ext>
          </a:extLst>
        </xdr:cNvPr>
        <xdr:cNvSpPr txBox="1"/>
      </xdr:nvSpPr>
      <xdr:spPr>
        <a:xfrm>
          <a:off x="7677227" y="137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64" name="n_3aveValue【公営住宅】&#10;一人当たり面積">
          <a:extLst>
            <a:ext uri="{FF2B5EF4-FFF2-40B4-BE49-F238E27FC236}">
              <a16:creationId xmlns:a16="http://schemas.microsoft.com/office/drawing/2014/main" id="{2D98D0A4-C666-4AAD-9286-A844577EA92D}"/>
            </a:ext>
          </a:extLst>
        </xdr:cNvPr>
        <xdr:cNvSpPr txBox="1"/>
      </xdr:nvSpPr>
      <xdr:spPr>
        <a:xfrm>
          <a:off x="6864427" y="137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65" name="n_4aveValue【公営住宅】&#10;一人当たり面積">
          <a:extLst>
            <a:ext uri="{FF2B5EF4-FFF2-40B4-BE49-F238E27FC236}">
              <a16:creationId xmlns:a16="http://schemas.microsoft.com/office/drawing/2014/main" id="{1C8A7783-A7E8-4A82-B353-5D51774676A3}"/>
            </a:ext>
          </a:extLst>
        </xdr:cNvPr>
        <xdr:cNvSpPr txBox="1"/>
      </xdr:nvSpPr>
      <xdr:spPr>
        <a:xfrm>
          <a:off x="6070677" y="137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128033</xdr:rowOff>
    </xdr:from>
    <xdr:ext cx="469744" cy="259045"/>
    <xdr:sp macro="" textlink="">
      <xdr:nvSpPr>
        <xdr:cNvPr id="366" name="n_1mainValue【公営住宅】&#10;一人当たり面積">
          <a:extLst>
            <a:ext uri="{FF2B5EF4-FFF2-40B4-BE49-F238E27FC236}">
              <a16:creationId xmlns:a16="http://schemas.microsoft.com/office/drawing/2014/main" id="{C30E6920-0EC7-4C96-840C-ECB2E0AF98F3}"/>
            </a:ext>
          </a:extLst>
        </xdr:cNvPr>
        <xdr:cNvSpPr txBox="1"/>
      </xdr:nvSpPr>
      <xdr:spPr>
        <a:xfrm>
          <a:off x="8458277" y="1416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128491</xdr:rowOff>
    </xdr:from>
    <xdr:ext cx="469744" cy="259045"/>
    <xdr:sp macro="" textlink="">
      <xdr:nvSpPr>
        <xdr:cNvPr id="367" name="n_2mainValue【公営住宅】&#10;一人当たり面積">
          <a:extLst>
            <a:ext uri="{FF2B5EF4-FFF2-40B4-BE49-F238E27FC236}">
              <a16:creationId xmlns:a16="http://schemas.microsoft.com/office/drawing/2014/main" id="{7FCD4F6D-36C8-4C50-8BA6-A5BA00C91298}"/>
            </a:ext>
          </a:extLst>
        </xdr:cNvPr>
        <xdr:cNvSpPr txBox="1"/>
      </xdr:nvSpPr>
      <xdr:spPr>
        <a:xfrm>
          <a:off x="7677227" y="1416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128033</xdr:rowOff>
    </xdr:from>
    <xdr:ext cx="469744" cy="259045"/>
    <xdr:sp macro="" textlink="">
      <xdr:nvSpPr>
        <xdr:cNvPr id="368" name="n_3mainValue【公営住宅】&#10;一人当たり面積">
          <a:extLst>
            <a:ext uri="{FF2B5EF4-FFF2-40B4-BE49-F238E27FC236}">
              <a16:creationId xmlns:a16="http://schemas.microsoft.com/office/drawing/2014/main" id="{7B2C1C32-1260-436F-804B-E973348FFF80}"/>
            </a:ext>
          </a:extLst>
        </xdr:cNvPr>
        <xdr:cNvSpPr txBox="1"/>
      </xdr:nvSpPr>
      <xdr:spPr>
        <a:xfrm>
          <a:off x="6864427" y="1416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127576</xdr:rowOff>
    </xdr:from>
    <xdr:ext cx="469744" cy="259045"/>
    <xdr:sp macro="" textlink="">
      <xdr:nvSpPr>
        <xdr:cNvPr id="369" name="n_4mainValue【公営住宅】&#10;一人当たり面積">
          <a:extLst>
            <a:ext uri="{FF2B5EF4-FFF2-40B4-BE49-F238E27FC236}">
              <a16:creationId xmlns:a16="http://schemas.microsoft.com/office/drawing/2014/main" id="{DDF61BD3-044C-43A2-ABFD-366A3EA1C705}"/>
            </a:ext>
          </a:extLst>
        </xdr:cNvPr>
        <xdr:cNvSpPr txBox="1"/>
      </xdr:nvSpPr>
      <xdr:spPr>
        <a:xfrm>
          <a:off x="6070677" y="1416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A7E4A18E-745E-444B-88AB-9D5F1D3E2E7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9DADA6A9-73BA-48BD-ADD9-48DB63AD085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9185071E-3D5E-4CC1-A99E-6F4653F05009}"/>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CBF1041E-7DBC-4BE3-A395-7871C923DF6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6CA5B553-3628-452A-A03C-D2B93E8B4826}"/>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FCC3785-932F-4C5A-AC76-CEA8B6C753D8}"/>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AD3D8A56-DC6E-451C-96C7-664A1E10036A}"/>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C566BBD5-C6EF-4E7B-B4B2-ED5C1649A5E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E60E04EE-D4FB-4AA9-BDF3-E1FC327CAEA7}"/>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6F1970D4-A450-4998-BA18-1FD0DB6F452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E8E413FF-C1C0-41EF-B43F-1FC32324965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7A1BC50E-874D-4122-A266-6FDBFF5C9F18}"/>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FFB62800-8D61-4D2C-99B5-85CD30736807}"/>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9D37A1FA-E53B-4B8A-8BF5-3F4A8D7A6042}"/>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201A3298-A22D-4BB5-8D02-DB7E1AEFD0A6}"/>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D6A8C1E1-C7B1-4E23-A055-E860CCA1ED99}"/>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4502E819-E9F4-4F4F-9E50-DE7C8DDCEED0}"/>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143B9967-7730-49A7-A82B-28CE90FCF236}"/>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809087C7-CE0F-4040-8D8F-F71678459CAC}"/>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0FBB32E7-6A7A-47EE-B523-361AD261B1FD}"/>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F104668A-B2C6-484C-8374-537A7EEF9FA2}"/>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D0EECF35-F8C2-4E26-93DC-029CDF5E639A}"/>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E65E5BC7-0257-4459-81A1-ED14CC9F8A6B}"/>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BB632A43-77AA-4AE2-B8EE-B3EF07DB699A}"/>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0B847AE7-3F6D-430A-8C5B-A65BA9E82016}"/>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4355</xdr:rowOff>
    </xdr:to>
    <xdr:cxnSp macro="">
      <xdr:nvCxnSpPr>
        <xdr:cNvPr id="395" name="直線コネクタ 394">
          <a:extLst>
            <a:ext uri="{FF2B5EF4-FFF2-40B4-BE49-F238E27FC236}">
              <a16:creationId xmlns:a16="http://schemas.microsoft.com/office/drawing/2014/main" id="{997D6FF8-C488-442F-8A9A-C3463DA72CE6}"/>
            </a:ext>
          </a:extLst>
        </xdr:cNvPr>
        <xdr:cNvCxnSpPr/>
      </xdr:nvCxnSpPr>
      <xdr:spPr>
        <a:xfrm flipV="1">
          <a:off x="4177665" y="16670927"/>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1ECBEA6B-AEE6-4FA0-A7E4-A9AA8B0DAF61}"/>
            </a:ext>
          </a:extLst>
        </xdr:cNvPr>
        <xdr:cNvSpPr txBox="1"/>
      </xdr:nvSpPr>
      <xdr:spPr>
        <a:xfrm>
          <a:off x="4216400" y="1812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97" name="直線コネクタ 396">
          <a:extLst>
            <a:ext uri="{FF2B5EF4-FFF2-40B4-BE49-F238E27FC236}">
              <a16:creationId xmlns:a16="http://schemas.microsoft.com/office/drawing/2014/main" id="{395228C0-F123-4A67-A001-F2ABAC6CB841}"/>
            </a:ext>
          </a:extLst>
        </xdr:cNvPr>
        <xdr:cNvCxnSpPr/>
      </xdr:nvCxnSpPr>
      <xdr:spPr>
        <a:xfrm>
          <a:off x="4108450" y="18120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8" name="【港湾・漁港】&#10;有形固定資産減価償却率最大値テキスト">
          <a:extLst>
            <a:ext uri="{FF2B5EF4-FFF2-40B4-BE49-F238E27FC236}">
              <a16:creationId xmlns:a16="http://schemas.microsoft.com/office/drawing/2014/main" id="{0291312C-7C90-48F0-92E7-67378947A0A1}"/>
            </a:ext>
          </a:extLst>
        </xdr:cNvPr>
        <xdr:cNvSpPr txBox="1"/>
      </xdr:nvSpPr>
      <xdr:spPr>
        <a:xfrm>
          <a:off x="4216400" y="164461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9" name="直線コネクタ 398">
          <a:extLst>
            <a:ext uri="{FF2B5EF4-FFF2-40B4-BE49-F238E27FC236}">
              <a16:creationId xmlns:a16="http://schemas.microsoft.com/office/drawing/2014/main" id="{98BB1E7C-A203-4566-AC1A-F5CE830DCBE2}"/>
            </a:ext>
          </a:extLst>
        </xdr:cNvPr>
        <xdr:cNvCxnSpPr/>
      </xdr:nvCxnSpPr>
      <xdr:spPr>
        <a:xfrm>
          <a:off x="4108450" y="166709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93634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7B9EA9DA-D1D4-44C0-9D7E-1695477D4839}"/>
            </a:ext>
          </a:extLst>
        </xdr:cNvPr>
        <xdr:cNvSpPr txBox="1"/>
      </xdr:nvSpPr>
      <xdr:spPr>
        <a:xfrm>
          <a:off x="4216400" y="17524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115207</xdr:rowOff>
    </xdr:from>
    <xdr:to>
      <xdr:col>24</xdr:col>
      <xdr:colOff>114300</xdr:colOff>
      <xdr:row>106</xdr:row>
      <xdr:rowOff>45357</xdr:rowOff>
    </xdr:to>
    <xdr:sp macro="" textlink="">
      <xdr:nvSpPr>
        <xdr:cNvPr id="401" name="フローチャート: 判断 400">
          <a:extLst>
            <a:ext uri="{FF2B5EF4-FFF2-40B4-BE49-F238E27FC236}">
              <a16:creationId xmlns:a16="http://schemas.microsoft.com/office/drawing/2014/main" id="{ED02E892-80E1-4E63-AB4A-ABA9420FA8D6}"/>
            </a:ext>
          </a:extLst>
        </xdr:cNvPr>
        <xdr:cNvSpPr/>
      </xdr:nvSpPr>
      <xdr:spPr>
        <a:xfrm>
          <a:off x="4127500" y="1754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93980</xdr:rowOff>
    </xdr:from>
    <xdr:to>
      <xdr:col>20</xdr:col>
      <xdr:colOff>38100</xdr:colOff>
      <xdr:row>106</xdr:row>
      <xdr:rowOff>24130</xdr:rowOff>
    </xdr:to>
    <xdr:sp macro="" textlink="">
      <xdr:nvSpPr>
        <xdr:cNvPr id="402" name="フローチャート: 判断 401">
          <a:extLst>
            <a:ext uri="{FF2B5EF4-FFF2-40B4-BE49-F238E27FC236}">
              <a16:creationId xmlns:a16="http://schemas.microsoft.com/office/drawing/2014/main" id="{088EC87D-D4F4-41C1-A8F5-EEAD015F7845}"/>
            </a:ext>
          </a:extLst>
        </xdr:cNvPr>
        <xdr:cNvSpPr/>
      </xdr:nvSpPr>
      <xdr:spPr>
        <a:xfrm>
          <a:off x="3384550" y="17524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03" name="フローチャート: 判断 402">
          <a:extLst>
            <a:ext uri="{FF2B5EF4-FFF2-40B4-BE49-F238E27FC236}">
              <a16:creationId xmlns:a16="http://schemas.microsoft.com/office/drawing/2014/main" id="{3CCC03B1-97B9-476A-9726-D778809079D3}"/>
            </a:ext>
          </a:extLst>
        </xdr:cNvPr>
        <xdr:cNvSpPr/>
      </xdr:nvSpPr>
      <xdr:spPr>
        <a:xfrm>
          <a:off x="257175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89081</xdr:rowOff>
    </xdr:from>
    <xdr:to>
      <xdr:col>10</xdr:col>
      <xdr:colOff>165100</xdr:colOff>
      <xdr:row>106</xdr:row>
      <xdr:rowOff>19231</xdr:rowOff>
    </xdr:to>
    <xdr:sp macro="" textlink="">
      <xdr:nvSpPr>
        <xdr:cNvPr id="404" name="フローチャート: 判断 403">
          <a:extLst>
            <a:ext uri="{FF2B5EF4-FFF2-40B4-BE49-F238E27FC236}">
              <a16:creationId xmlns:a16="http://schemas.microsoft.com/office/drawing/2014/main" id="{6EDF25B1-1729-4E94-A099-393C86F120EF}"/>
            </a:ext>
          </a:extLst>
        </xdr:cNvPr>
        <xdr:cNvSpPr/>
      </xdr:nvSpPr>
      <xdr:spPr>
        <a:xfrm>
          <a:off x="1778000" y="175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54792</xdr:rowOff>
    </xdr:from>
    <xdr:to>
      <xdr:col>6</xdr:col>
      <xdr:colOff>38100</xdr:colOff>
      <xdr:row>105</xdr:row>
      <xdr:rowOff>156392</xdr:rowOff>
    </xdr:to>
    <xdr:sp macro="" textlink="">
      <xdr:nvSpPr>
        <xdr:cNvPr id="405" name="フローチャート: 判断 404">
          <a:extLst>
            <a:ext uri="{FF2B5EF4-FFF2-40B4-BE49-F238E27FC236}">
              <a16:creationId xmlns:a16="http://schemas.microsoft.com/office/drawing/2014/main" id="{EE141B22-F241-4905-A998-71F9EE99E670}"/>
            </a:ext>
          </a:extLst>
        </xdr:cNvPr>
        <xdr:cNvSpPr/>
      </xdr:nvSpPr>
      <xdr:spPr>
        <a:xfrm>
          <a:off x="984250" y="174855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D0DAAF5-C216-4606-8A82-0D64CA3E242F}"/>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9801B90-9B40-4D46-A514-5F29E4072C5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E2A7DBF-1EA2-4EF3-AE36-222F8240F23E}"/>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DC4F781-86F7-4E2E-9CC1-25D90535BAC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0B9565E-6D9D-40AA-BE3E-A31DDDDFC84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46627</xdr:rowOff>
    </xdr:from>
    <xdr:to>
      <xdr:col>24</xdr:col>
      <xdr:colOff>114300</xdr:colOff>
      <xdr:row>100</xdr:row>
      <xdr:rowOff>148227</xdr:rowOff>
    </xdr:to>
    <xdr:sp macro="" textlink="">
      <xdr:nvSpPr>
        <xdr:cNvPr id="411" name="楕円 410">
          <a:extLst>
            <a:ext uri="{FF2B5EF4-FFF2-40B4-BE49-F238E27FC236}">
              <a16:creationId xmlns:a16="http://schemas.microsoft.com/office/drawing/2014/main" id="{D279E375-9F22-4A93-B369-088A2FB1523F}"/>
            </a:ext>
          </a:extLst>
        </xdr:cNvPr>
        <xdr:cNvSpPr/>
      </xdr:nvSpPr>
      <xdr:spPr>
        <a:xfrm>
          <a:off x="4127500" y="1662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171104</xdr:rowOff>
    </xdr:from>
    <xdr:ext cx="340478" cy="259045"/>
    <xdr:sp macro="" textlink="">
      <xdr:nvSpPr>
        <xdr:cNvPr id="412" name="【港湾・漁港】&#10;有形固定資産減価償却率該当値テキスト">
          <a:extLst>
            <a:ext uri="{FF2B5EF4-FFF2-40B4-BE49-F238E27FC236}">
              <a16:creationId xmlns:a16="http://schemas.microsoft.com/office/drawing/2014/main" id="{28F64A70-93FF-41C6-945D-F8CEBE556CCE}"/>
            </a:ext>
          </a:extLst>
        </xdr:cNvPr>
        <xdr:cNvSpPr txBox="1"/>
      </xdr:nvSpPr>
      <xdr:spPr>
        <a:xfrm>
          <a:off x="4216400" y="165731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20501</xdr:rowOff>
    </xdr:from>
    <xdr:to>
      <xdr:col>20</xdr:col>
      <xdr:colOff>38100</xdr:colOff>
      <xdr:row>100</xdr:row>
      <xdr:rowOff>122101</xdr:rowOff>
    </xdr:to>
    <xdr:sp macro="" textlink="">
      <xdr:nvSpPr>
        <xdr:cNvPr id="413" name="楕円 412">
          <a:extLst>
            <a:ext uri="{FF2B5EF4-FFF2-40B4-BE49-F238E27FC236}">
              <a16:creationId xmlns:a16="http://schemas.microsoft.com/office/drawing/2014/main" id="{0F98C7D3-04D4-4BF9-A6D0-BFCDA9D4BA1B}"/>
            </a:ext>
          </a:extLst>
        </xdr:cNvPr>
        <xdr:cNvSpPr/>
      </xdr:nvSpPr>
      <xdr:spPr>
        <a:xfrm>
          <a:off x="3384550" y="165940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71301</xdr:rowOff>
    </xdr:from>
    <xdr:to>
      <xdr:col>24</xdr:col>
      <xdr:colOff>63500</xdr:colOff>
      <xdr:row>100</xdr:row>
      <xdr:rowOff>97427</xdr:rowOff>
    </xdr:to>
    <xdr:cxnSp macro="">
      <xdr:nvCxnSpPr>
        <xdr:cNvPr id="414" name="直線コネクタ 413">
          <a:extLst>
            <a:ext uri="{FF2B5EF4-FFF2-40B4-BE49-F238E27FC236}">
              <a16:creationId xmlns:a16="http://schemas.microsoft.com/office/drawing/2014/main" id="{0F9CC04E-B6F7-4833-992F-F10FD03C23E6}"/>
            </a:ext>
          </a:extLst>
        </xdr:cNvPr>
        <xdr:cNvCxnSpPr/>
      </xdr:nvCxnSpPr>
      <xdr:spPr>
        <a:xfrm>
          <a:off x="3429000" y="16644801"/>
          <a:ext cx="7493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415" name="楕円 414">
          <a:extLst>
            <a:ext uri="{FF2B5EF4-FFF2-40B4-BE49-F238E27FC236}">
              <a16:creationId xmlns:a16="http://schemas.microsoft.com/office/drawing/2014/main" id="{7AB84272-6A6F-4E6C-B60A-A79F1E7B2D72}"/>
            </a:ext>
          </a:extLst>
        </xdr:cNvPr>
        <xdr:cNvSpPr/>
      </xdr:nvSpPr>
      <xdr:spPr>
        <a:xfrm>
          <a:off x="257175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71301</xdr:rowOff>
    </xdr:from>
    <xdr:to>
      <xdr:col>19</xdr:col>
      <xdr:colOff>177800</xdr:colOff>
      <xdr:row>104</xdr:row>
      <xdr:rowOff>121920</xdr:rowOff>
    </xdr:to>
    <xdr:cxnSp macro="">
      <xdr:nvCxnSpPr>
        <xdr:cNvPr id="416" name="直線コネクタ 415">
          <a:extLst>
            <a:ext uri="{FF2B5EF4-FFF2-40B4-BE49-F238E27FC236}">
              <a16:creationId xmlns:a16="http://schemas.microsoft.com/office/drawing/2014/main" id="{060260CD-5974-48C3-B670-C58C9FDA9F99}"/>
            </a:ext>
          </a:extLst>
        </xdr:cNvPr>
        <xdr:cNvCxnSpPr/>
      </xdr:nvCxnSpPr>
      <xdr:spPr>
        <a:xfrm flipV="1">
          <a:off x="2622550" y="16644801"/>
          <a:ext cx="806450" cy="73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72752</xdr:rowOff>
    </xdr:from>
    <xdr:to>
      <xdr:col>10</xdr:col>
      <xdr:colOff>165100</xdr:colOff>
      <xdr:row>108</xdr:row>
      <xdr:rowOff>2902</xdr:rowOff>
    </xdr:to>
    <xdr:sp macro="" textlink="">
      <xdr:nvSpPr>
        <xdr:cNvPr id="417" name="楕円 416">
          <a:extLst>
            <a:ext uri="{FF2B5EF4-FFF2-40B4-BE49-F238E27FC236}">
              <a16:creationId xmlns:a16="http://schemas.microsoft.com/office/drawing/2014/main" id="{1D97FF3C-5639-4700-9E3E-ACCF6B12A325}"/>
            </a:ext>
          </a:extLst>
        </xdr:cNvPr>
        <xdr:cNvSpPr/>
      </xdr:nvSpPr>
      <xdr:spPr>
        <a:xfrm>
          <a:off x="17780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121920</xdr:rowOff>
    </xdr:from>
    <xdr:to>
      <xdr:col>15</xdr:col>
      <xdr:colOff>50800</xdr:colOff>
      <xdr:row>107</xdr:row>
      <xdr:rowOff>123552</xdr:rowOff>
    </xdr:to>
    <xdr:cxnSp macro="">
      <xdr:nvCxnSpPr>
        <xdr:cNvPr id="418" name="直線コネクタ 417">
          <a:extLst>
            <a:ext uri="{FF2B5EF4-FFF2-40B4-BE49-F238E27FC236}">
              <a16:creationId xmlns:a16="http://schemas.microsoft.com/office/drawing/2014/main" id="{939E628F-7917-48AB-A111-667F7A4F7F51}"/>
            </a:ext>
          </a:extLst>
        </xdr:cNvPr>
        <xdr:cNvCxnSpPr/>
      </xdr:nvCxnSpPr>
      <xdr:spPr>
        <a:xfrm flipV="1">
          <a:off x="1828800" y="17381220"/>
          <a:ext cx="793750"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31931</xdr:rowOff>
    </xdr:from>
    <xdr:to>
      <xdr:col>6</xdr:col>
      <xdr:colOff>38100</xdr:colOff>
      <xdr:row>107</xdr:row>
      <xdr:rowOff>133531</xdr:rowOff>
    </xdr:to>
    <xdr:sp macro="" textlink="">
      <xdr:nvSpPr>
        <xdr:cNvPr id="419" name="楕円 418">
          <a:extLst>
            <a:ext uri="{FF2B5EF4-FFF2-40B4-BE49-F238E27FC236}">
              <a16:creationId xmlns:a16="http://schemas.microsoft.com/office/drawing/2014/main" id="{6E23C216-D82A-4AA9-AA37-6133183E72AB}"/>
            </a:ext>
          </a:extLst>
        </xdr:cNvPr>
        <xdr:cNvSpPr/>
      </xdr:nvSpPr>
      <xdr:spPr>
        <a:xfrm>
          <a:off x="984250" y="178055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82731</xdr:rowOff>
    </xdr:from>
    <xdr:to>
      <xdr:col>10</xdr:col>
      <xdr:colOff>114300</xdr:colOff>
      <xdr:row>107</xdr:row>
      <xdr:rowOff>123552</xdr:rowOff>
    </xdr:to>
    <xdr:cxnSp macro="">
      <xdr:nvCxnSpPr>
        <xdr:cNvPr id="420" name="直線コネクタ 419">
          <a:extLst>
            <a:ext uri="{FF2B5EF4-FFF2-40B4-BE49-F238E27FC236}">
              <a16:creationId xmlns:a16="http://schemas.microsoft.com/office/drawing/2014/main" id="{703451F6-6A0C-44C1-825B-88BA9F4C7B53}"/>
            </a:ext>
          </a:extLst>
        </xdr:cNvPr>
        <xdr:cNvCxnSpPr/>
      </xdr:nvCxnSpPr>
      <xdr:spPr>
        <a:xfrm>
          <a:off x="1028700" y="17856381"/>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15257</xdr:rowOff>
    </xdr:from>
    <xdr:ext cx="405111" cy="259045"/>
    <xdr:sp macro="" textlink="">
      <xdr:nvSpPr>
        <xdr:cNvPr id="421" name="n_1aveValue【港湾・漁港】&#10;有形固定資産減価償却率">
          <a:extLst>
            <a:ext uri="{FF2B5EF4-FFF2-40B4-BE49-F238E27FC236}">
              <a16:creationId xmlns:a16="http://schemas.microsoft.com/office/drawing/2014/main" id="{87D98538-DD5C-44A8-91BF-8808F4F93931}"/>
            </a:ext>
          </a:extLst>
        </xdr:cNvPr>
        <xdr:cNvSpPr txBox="1"/>
      </xdr:nvSpPr>
      <xdr:spPr>
        <a:xfrm>
          <a:off x="32391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22" name="n_2aveValue【港湾・漁港】&#10;有形固定資産減価償却率">
          <a:extLst>
            <a:ext uri="{FF2B5EF4-FFF2-40B4-BE49-F238E27FC236}">
              <a16:creationId xmlns:a16="http://schemas.microsoft.com/office/drawing/2014/main" id="{181FCA3C-1E3C-43A6-9618-10F0F18979DD}"/>
            </a:ext>
          </a:extLst>
        </xdr:cNvPr>
        <xdr:cNvSpPr txBox="1"/>
      </xdr:nvSpPr>
      <xdr:spPr>
        <a:xfrm>
          <a:off x="243904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35758</xdr:rowOff>
    </xdr:from>
    <xdr:ext cx="405111" cy="259045"/>
    <xdr:sp macro="" textlink="">
      <xdr:nvSpPr>
        <xdr:cNvPr id="423" name="n_3aveValue【港湾・漁港】&#10;有形固定資産減価償却率">
          <a:extLst>
            <a:ext uri="{FF2B5EF4-FFF2-40B4-BE49-F238E27FC236}">
              <a16:creationId xmlns:a16="http://schemas.microsoft.com/office/drawing/2014/main" id="{B26F3970-1599-4B3A-AF1D-9C4B10A4EC31}"/>
            </a:ext>
          </a:extLst>
        </xdr:cNvPr>
        <xdr:cNvSpPr txBox="1"/>
      </xdr:nvSpPr>
      <xdr:spPr>
        <a:xfrm>
          <a:off x="164529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1469</xdr:rowOff>
    </xdr:from>
    <xdr:ext cx="405111" cy="259045"/>
    <xdr:sp macro="" textlink="">
      <xdr:nvSpPr>
        <xdr:cNvPr id="424" name="n_4aveValue【港湾・漁港】&#10;有形固定資産減価償却率">
          <a:extLst>
            <a:ext uri="{FF2B5EF4-FFF2-40B4-BE49-F238E27FC236}">
              <a16:creationId xmlns:a16="http://schemas.microsoft.com/office/drawing/2014/main" id="{87AF6331-E7FF-4D88-8E92-6D45B5DA92E8}"/>
            </a:ext>
          </a:extLst>
        </xdr:cNvPr>
        <xdr:cNvSpPr txBox="1"/>
      </xdr:nvSpPr>
      <xdr:spPr>
        <a:xfrm>
          <a:off x="85154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138628</xdr:rowOff>
    </xdr:from>
    <xdr:ext cx="340478" cy="259045"/>
    <xdr:sp macro="" textlink="">
      <xdr:nvSpPr>
        <xdr:cNvPr id="425" name="n_1mainValue【港湾・漁港】&#10;有形固定資産減価償却率">
          <a:extLst>
            <a:ext uri="{FF2B5EF4-FFF2-40B4-BE49-F238E27FC236}">
              <a16:creationId xmlns:a16="http://schemas.microsoft.com/office/drawing/2014/main" id="{65934EB7-9B81-4992-8A2D-AF45A98A690D}"/>
            </a:ext>
          </a:extLst>
        </xdr:cNvPr>
        <xdr:cNvSpPr txBox="1"/>
      </xdr:nvSpPr>
      <xdr:spPr>
        <a:xfrm>
          <a:off x="3258761" y="16369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26" name="n_2mainValue【港湾・漁港】&#10;有形固定資産減価償却率">
          <a:extLst>
            <a:ext uri="{FF2B5EF4-FFF2-40B4-BE49-F238E27FC236}">
              <a16:creationId xmlns:a16="http://schemas.microsoft.com/office/drawing/2014/main" id="{7949EA74-EC78-4859-9B12-FBFF001C35DA}"/>
            </a:ext>
          </a:extLst>
        </xdr:cNvPr>
        <xdr:cNvSpPr txBox="1"/>
      </xdr:nvSpPr>
      <xdr:spPr>
        <a:xfrm>
          <a:off x="2439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165479</xdr:rowOff>
    </xdr:from>
    <xdr:ext cx="405111" cy="259045"/>
    <xdr:sp macro="" textlink="">
      <xdr:nvSpPr>
        <xdr:cNvPr id="427" name="n_3mainValue【港湾・漁港】&#10;有形固定資産減価償却率">
          <a:extLst>
            <a:ext uri="{FF2B5EF4-FFF2-40B4-BE49-F238E27FC236}">
              <a16:creationId xmlns:a16="http://schemas.microsoft.com/office/drawing/2014/main" id="{0C61D2E3-2D34-40D5-B0CF-D3EEEC97FED3}"/>
            </a:ext>
          </a:extLst>
        </xdr:cNvPr>
        <xdr:cNvSpPr txBox="1"/>
      </xdr:nvSpPr>
      <xdr:spPr>
        <a:xfrm>
          <a:off x="164529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124658</xdr:rowOff>
    </xdr:from>
    <xdr:ext cx="405111" cy="259045"/>
    <xdr:sp macro="" textlink="">
      <xdr:nvSpPr>
        <xdr:cNvPr id="428" name="n_4mainValue【港湾・漁港】&#10;有形固定資産減価償却率">
          <a:extLst>
            <a:ext uri="{FF2B5EF4-FFF2-40B4-BE49-F238E27FC236}">
              <a16:creationId xmlns:a16="http://schemas.microsoft.com/office/drawing/2014/main" id="{DEA8E960-D91D-4223-8FFD-7DA68E6E6372}"/>
            </a:ext>
          </a:extLst>
        </xdr:cNvPr>
        <xdr:cNvSpPr txBox="1"/>
      </xdr:nvSpPr>
      <xdr:spPr>
        <a:xfrm>
          <a:off x="8515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AF7CC699-E06E-4000-A694-9D286D06CE74}"/>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8BD29FAF-269F-47E9-B8ED-5F9930E7A9B5}"/>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9A4B59D2-9F63-49E0-9F50-E4753697A29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3AA3E96-1937-4B9E-9B8B-A6E65D53B625}"/>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D3901C5D-4EF4-4A08-818A-CBFE23D0723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BDC77BC5-BF61-440C-906F-5A19B6BDFC0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3068A071-6FB1-45B9-93F4-98564C52BD8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5E884D4F-B600-4235-A736-4F137BF26F4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16C1064A-D022-436A-B5C1-BD4B5E4E408D}"/>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028BEFF3-E5D7-45D8-BD8C-3257D485727A}"/>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74CFF8C7-FD6B-4D89-A6E5-21FFE4C73BA3}"/>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53D299BF-E098-4F6C-ACAC-0D8380B8D934}"/>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0EA5CBD1-1FA3-43C9-BCA9-13820D3F56F2}"/>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2CBD2D27-39DA-4A97-B559-13AB6E568BA5}"/>
            </a:ext>
          </a:extLst>
        </xdr:cNvPr>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1B4797C4-1B81-4A88-A527-9ECDE6D67E3F}"/>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0759DB98-A960-4770-B068-87CAE1E1CF91}"/>
            </a:ext>
          </a:extLst>
        </xdr:cNvPr>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EB14EC10-DA88-44AE-B536-E6E883964541}"/>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B622CE59-6545-4AAE-ABB4-F97E8701B4D0}"/>
            </a:ext>
          </a:extLst>
        </xdr:cNvPr>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A2140712-76CD-4E89-8A41-140765235366}"/>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1EC8456C-B429-4818-B427-E73041D8C016}"/>
            </a:ext>
          </a:extLst>
        </xdr:cNvPr>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E2EAF807-B04E-4A8E-A712-156F79C9301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CF93CF3C-5B21-4469-B657-DD6DF0493B87}"/>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F9369F76-C141-4B23-8FF2-4B2732B92D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68016</xdr:rowOff>
    </xdr:from>
    <xdr:to>
      <xdr:col>54</xdr:col>
      <xdr:colOff>189865</xdr:colOff>
      <xdr:row>108</xdr:row>
      <xdr:rowOff>145641</xdr:rowOff>
    </xdr:to>
    <xdr:cxnSp macro="">
      <xdr:nvCxnSpPr>
        <xdr:cNvPr id="452" name="直線コネクタ 451">
          <a:extLst>
            <a:ext uri="{FF2B5EF4-FFF2-40B4-BE49-F238E27FC236}">
              <a16:creationId xmlns:a16="http://schemas.microsoft.com/office/drawing/2014/main" id="{BC007304-0CE3-48A1-8113-B0B460FF44F5}"/>
            </a:ext>
          </a:extLst>
        </xdr:cNvPr>
        <xdr:cNvCxnSpPr/>
      </xdr:nvCxnSpPr>
      <xdr:spPr>
        <a:xfrm flipV="1">
          <a:off x="9429115" y="16641516"/>
          <a:ext cx="0" cy="14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149468</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31A65133-403A-4588-A7D2-118F089B2864}"/>
            </a:ext>
          </a:extLst>
        </xdr:cNvPr>
        <xdr:cNvSpPr txBox="1"/>
      </xdr:nvSpPr>
      <xdr:spPr>
        <a:xfrm>
          <a:off x="9467850" y="18094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145641</xdr:rowOff>
    </xdr:from>
    <xdr:to>
      <xdr:col>55</xdr:col>
      <xdr:colOff>88900</xdr:colOff>
      <xdr:row>108</xdr:row>
      <xdr:rowOff>145641</xdr:rowOff>
    </xdr:to>
    <xdr:cxnSp macro="">
      <xdr:nvCxnSpPr>
        <xdr:cNvPr id="454" name="直線コネクタ 453">
          <a:extLst>
            <a:ext uri="{FF2B5EF4-FFF2-40B4-BE49-F238E27FC236}">
              <a16:creationId xmlns:a16="http://schemas.microsoft.com/office/drawing/2014/main" id="{18314E0B-F9C8-4D83-B0CE-6363C792FC1B}"/>
            </a:ext>
          </a:extLst>
        </xdr:cNvPr>
        <xdr:cNvCxnSpPr/>
      </xdr:nvCxnSpPr>
      <xdr:spPr>
        <a:xfrm>
          <a:off x="9359900" y="180907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14693</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831D656E-9515-4E77-9FC3-D01E0DD469FA}"/>
            </a:ext>
          </a:extLst>
        </xdr:cNvPr>
        <xdr:cNvSpPr txBox="1"/>
      </xdr:nvSpPr>
      <xdr:spPr>
        <a:xfrm>
          <a:off x="9467850" y="1641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68016</xdr:rowOff>
    </xdr:from>
    <xdr:to>
      <xdr:col>55</xdr:col>
      <xdr:colOff>88900</xdr:colOff>
      <xdr:row>100</xdr:row>
      <xdr:rowOff>68016</xdr:rowOff>
    </xdr:to>
    <xdr:cxnSp macro="">
      <xdr:nvCxnSpPr>
        <xdr:cNvPr id="456" name="直線コネクタ 455">
          <a:extLst>
            <a:ext uri="{FF2B5EF4-FFF2-40B4-BE49-F238E27FC236}">
              <a16:creationId xmlns:a16="http://schemas.microsoft.com/office/drawing/2014/main" id="{7FDACC02-928A-4094-8223-2353B604C47F}"/>
            </a:ext>
          </a:extLst>
        </xdr:cNvPr>
        <xdr:cNvCxnSpPr/>
      </xdr:nvCxnSpPr>
      <xdr:spPr>
        <a:xfrm>
          <a:off x="9359900" y="166415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41099</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94D12C55-54B6-4A52-A156-CCFCFE0BF9AA}"/>
            </a:ext>
          </a:extLst>
        </xdr:cNvPr>
        <xdr:cNvSpPr txBox="1"/>
      </xdr:nvSpPr>
      <xdr:spPr>
        <a:xfrm>
          <a:off x="9467850" y="1764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18222</xdr:rowOff>
    </xdr:from>
    <xdr:to>
      <xdr:col>55</xdr:col>
      <xdr:colOff>50800</xdr:colOff>
      <xdr:row>107</xdr:row>
      <xdr:rowOff>119822</xdr:rowOff>
    </xdr:to>
    <xdr:sp macro="" textlink="">
      <xdr:nvSpPr>
        <xdr:cNvPr id="458" name="フローチャート: 判断 457">
          <a:extLst>
            <a:ext uri="{FF2B5EF4-FFF2-40B4-BE49-F238E27FC236}">
              <a16:creationId xmlns:a16="http://schemas.microsoft.com/office/drawing/2014/main" id="{EDA77F37-7505-4455-A865-347F603EDBE4}"/>
            </a:ext>
          </a:extLst>
        </xdr:cNvPr>
        <xdr:cNvSpPr/>
      </xdr:nvSpPr>
      <xdr:spPr>
        <a:xfrm>
          <a:off x="9398000" y="17791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20303</xdr:rowOff>
    </xdr:from>
    <xdr:to>
      <xdr:col>50</xdr:col>
      <xdr:colOff>165100</xdr:colOff>
      <xdr:row>107</xdr:row>
      <xdr:rowOff>121903</xdr:rowOff>
    </xdr:to>
    <xdr:sp macro="" textlink="">
      <xdr:nvSpPr>
        <xdr:cNvPr id="459" name="フローチャート: 判断 458">
          <a:extLst>
            <a:ext uri="{FF2B5EF4-FFF2-40B4-BE49-F238E27FC236}">
              <a16:creationId xmlns:a16="http://schemas.microsoft.com/office/drawing/2014/main" id="{51ADF799-99F3-4782-8BC6-EE6364684279}"/>
            </a:ext>
          </a:extLst>
        </xdr:cNvPr>
        <xdr:cNvSpPr/>
      </xdr:nvSpPr>
      <xdr:spPr>
        <a:xfrm>
          <a:off x="8636000" y="1779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10891</xdr:rowOff>
    </xdr:from>
    <xdr:to>
      <xdr:col>46</xdr:col>
      <xdr:colOff>38100</xdr:colOff>
      <xdr:row>107</xdr:row>
      <xdr:rowOff>112491</xdr:rowOff>
    </xdr:to>
    <xdr:sp macro="" textlink="">
      <xdr:nvSpPr>
        <xdr:cNvPr id="460" name="フローチャート: 判断 459">
          <a:extLst>
            <a:ext uri="{FF2B5EF4-FFF2-40B4-BE49-F238E27FC236}">
              <a16:creationId xmlns:a16="http://schemas.microsoft.com/office/drawing/2014/main" id="{E3E97A63-D5BE-4D70-B8DD-AA14E92E9EF2}"/>
            </a:ext>
          </a:extLst>
        </xdr:cNvPr>
        <xdr:cNvSpPr/>
      </xdr:nvSpPr>
      <xdr:spPr>
        <a:xfrm>
          <a:off x="7842250" y="177845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12979</xdr:rowOff>
    </xdr:from>
    <xdr:to>
      <xdr:col>41</xdr:col>
      <xdr:colOff>101600</xdr:colOff>
      <xdr:row>107</xdr:row>
      <xdr:rowOff>114579</xdr:rowOff>
    </xdr:to>
    <xdr:sp macro="" textlink="">
      <xdr:nvSpPr>
        <xdr:cNvPr id="461" name="フローチャート: 判断 460">
          <a:extLst>
            <a:ext uri="{FF2B5EF4-FFF2-40B4-BE49-F238E27FC236}">
              <a16:creationId xmlns:a16="http://schemas.microsoft.com/office/drawing/2014/main" id="{62C43757-31A1-4BA5-9233-2725002F4DBB}"/>
            </a:ext>
          </a:extLst>
        </xdr:cNvPr>
        <xdr:cNvSpPr/>
      </xdr:nvSpPr>
      <xdr:spPr>
        <a:xfrm>
          <a:off x="7029450" y="1778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13071</xdr:rowOff>
    </xdr:from>
    <xdr:to>
      <xdr:col>36</xdr:col>
      <xdr:colOff>165100</xdr:colOff>
      <xdr:row>107</xdr:row>
      <xdr:rowOff>114671</xdr:rowOff>
    </xdr:to>
    <xdr:sp macro="" textlink="">
      <xdr:nvSpPr>
        <xdr:cNvPr id="462" name="フローチャート: 判断 461">
          <a:extLst>
            <a:ext uri="{FF2B5EF4-FFF2-40B4-BE49-F238E27FC236}">
              <a16:creationId xmlns:a16="http://schemas.microsoft.com/office/drawing/2014/main" id="{302EFB71-27EB-49BA-84F3-F6CF4E071122}"/>
            </a:ext>
          </a:extLst>
        </xdr:cNvPr>
        <xdr:cNvSpPr/>
      </xdr:nvSpPr>
      <xdr:spPr>
        <a:xfrm>
          <a:off x="6235700" y="1778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5094916-E5F0-49E1-A150-B67D2CE88CFF}"/>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F3820E6-908D-46A9-90EC-8C3CECBD1FD1}"/>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CA8B770-31F0-418D-A55B-2604F45D756F}"/>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EB8B745-F0FF-4B57-A60E-9A564EEE19D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48B0150-7ADE-43A0-A426-B4A5A9B12E75}"/>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50592</xdr:rowOff>
    </xdr:from>
    <xdr:to>
      <xdr:col>55</xdr:col>
      <xdr:colOff>50800</xdr:colOff>
      <xdr:row>108</xdr:row>
      <xdr:rowOff>152192</xdr:rowOff>
    </xdr:to>
    <xdr:sp macro="" textlink="">
      <xdr:nvSpPr>
        <xdr:cNvPr id="468" name="楕円 467">
          <a:extLst>
            <a:ext uri="{FF2B5EF4-FFF2-40B4-BE49-F238E27FC236}">
              <a16:creationId xmlns:a16="http://schemas.microsoft.com/office/drawing/2014/main" id="{B8F40AB7-F879-4128-9AFC-D897DDDBFA62}"/>
            </a:ext>
          </a:extLst>
        </xdr:cNvPr>
        <xdr:cNvSpPr/>
      </xdr:nvSpPr>
      <xdr:spPr>
        <a:xfrm>
          <a:off x="9398000" y="179956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136969</xdr:rowOff>
    </xdr:from>
    <xdr:ext cx="469744" cy="259045"/>
    <xdr:sp macro="" textlink="">
      <xdr:nvSpPr>
        <xdr:cNvPr id="469" name="【港湾・漁港】&#10;一人当たり有形固定資産（償却資産）額該当値テキスト">
          <a:extLst>
            <a:ext uri="{FF2B5EF4-FFF2-40B4-BE49-F238E27FC236}">
              <a16:creationId xmlns:a16="http://schemas.microsoft.com/office/drawing/2014/main" id="{8F78A776-1689-4707-96CA-AE9E9541E7F1}"/>
            </a:ext>
          </a:extLst>
        </xdr:cNvPr>
        <xdr:cNvSpPr txBox="1"/>
      </xdr:nvSpPr>
      <xdr:spPr>
        <a:xfrm>
          <a:off x="9467850" y="179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52961</xdr:rowOff>
    </xdr:from>
    <xdr:to>
      <xdr:col>50</xdr:col>
      <xdr:colOff>165100</xdr:colOff>
      <xdr:row>108</xdr:row>
      <xdr:rowOff>154561</xdr:rowOff>
    </xdr:to>
    <xdr:sp macro="" textlink="">
      <xdr:nvSpPr>
        <xdr:cNvPr id="470" name="楕円 469">
          <a:extLst>
            <a:ext uri="{FF2B5EF4-FFF2-40B4-BE49-F238E27FC236}">
              <a16:creationId xmlns:a16="http://schemas.microsoft.com/office/drawing/2014/main" id="{CC031B5E-1DED-417A-9BA0-B10DC204C763}"/>
            </a:ext>
          </a:extLst>
        </xdr:cNvPr>
        <xdr:cNvSpPr/>
      </xdr:nvSpPr>
      <xdr:spPr>
        <a:xfrm>
          <a:off x="8636000" y="179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101392</xdr:rowOff>
    </xdr:from>
    <xdr:to>
      <xdr:col>55</xdr:col>
      <xdr:colOff>0</xdr:colOff>
      <xdr:row>108</xdr:row>
      <xdr:rowOff>103761</xdr:rowOff>
    </xdr:to>
    <xdr:cxnSp macro="">
      <xdr:nvCxnSpPr>
        <xdr:cNvPr id="471" name="直線コネクタ 470">
          <a:extLst>
            <a:ext uri="{FF2B5EF4-FFF2-40B4-BE49-F238E27FC236}">
              <a16:creationId xmlns:a16="http://schemas.microsoft.com/office/drawing/2014/main" id="{F48EB06D-FF6D-41E5-990D-0B189087ACDF}"/>
            </a:ext>
          </a:extLst>
        </xdr:cNvPr>
        <xdr:cNvCxnSpPr/>
      </xdr:nvCxnSpPr>
      <xdr:spPr>
        <a:xfrm flipV="1">
          <a:off x="8686800" y="18046492"/>
          <a:ext cx="74295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94636</xdr:rowOff>
    </xdr:from>
    <xdr:to>
      <xdr:col>46</xdr:col>
      <xdr:colOff>38100</xdr:colOff>
      <xdr:row>109</xdr:row>
      <xdr:rowOff>24786</xdr:rowOff>
    </xdr:to>
    <xdr:sp macro="" textlink="">
      <xdr:nvSpPr>
        <xdr:cNvPr id="472" name="楕円 471">
          <a:extLst>
            <a:ext uri="{FF2B5EF4-FFF2-40B4-BE49-F238E27FC236}">
              <a16:creationId xmlns:a16="http://schemas.microsoft.com/office/drawing/2014/main" id="{0630797B-4D82-4E07-BCBF-668314BA6D81}"/>
            </a:ext>
          </a:extLst>
        </xdr:cNvPr>
        <xdr:cNvSpPr/>
      </xdr:nvSpPr>
      <xdr:spPr>
        <a:xfrm>
          <a:off x="7842250" y="18039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103761</xdr:rowOff>
    </xdr:from>
    <xdr:to>
      <xdr:col>50</xdr:col>
      <xdr:colOff>114300</xdr:colOff>
      <xdr:row>108</xdr:row>
      <xdr:rowOff>145436</xdr:rowOff>
    </xdr:to>
    <xdr:cxnSp macro="">
      <xdr:nvCxnSpPr>
        <xdr:cNvPr id="473" name="直線コネクタ 472">
          <a:extLst>
            <a:ext uri="{FF2B5EF4-FFF2-40B4-BE49-F238E27FC236}">
              <a16:creationId xmlns:a16="http://schemas.microsoft.com/office/drawing/2014/main" id="{06639667-2277-4AAA-A6BF-BE6ABECE4390}"/>
            </a:ext>
          </a:extLst>
        </xdr:cNvPr>
        <xdr:cNvCxnSpPr/>
      </xdr:nvCxnSpPr>
      <xdr:spPr>
        <a:xfrm flipV="1">
          <a:off x="7886700" y="18048861"/>
          <a:ext cx="800100" cy="4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97332</xdr:rowOff>
    </xdr:from>
    <xdr:to>
      <xdr:col>41</xdr:col>
      <xdr:colOff>101600</xdr:colOff>
      <xdr:row>109</xdr:row>
      <xdr:rowOff>27482</xdr:rowOff>
    </xdr:to>
    <xdr:sp macro="" textlink="">
      <xdr:nvSpPr>
        <xdr:cNvPr id="474" name="楕円 473">
          <a:extLst>
            <a:ext uri="{FF2B5EF4-FFF2-40B4-BE49-F238E27FC236}">
              <a16:creationId xmlns:a16="http://schemas.microsoft.com/office/drawing/2014/main" id="{28192DFD-1F48-4E18-8C50-44DE803EE587}"/>
            </a:ext>
          </a:extLst>
        </xdr:cNvPr>
        <xdr:cNvSpPr/>
      </xdr:nvSpPr>
      <xdr:spPr>
        <a:xfrm>
          <a:off x="7029450" y="180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145436</xdr:rowOff>
    </xdr:from>
    <xdr:to>
      <xdr:col>45</xdr:col>
      <xdr:colOff>177800</xdr:colOff>
      <xdr:row>108</xdr:row>
      <xdr:rowOff>148132</xdr:rowOff>
    </xdr:to>
    <xdr:cxnSp macro="">
      <xdr:nvCxnSpPr>
        <xdr:cNvPr id="475" name="直線コネクタ 474">
          <a:extLst>
            <a:ext uri="{FF2B5EF4-FFF2-40B4-BE49-F238E27FC236}">
              <a16:creationId xmlns:a16="http://schemas.microsoft.com/office/drawing/2014/main" id="{3A90B9C1-A7D3-4577-8648-64CED23B86F3}"/>
            </a:ext>
          </a:extLst>
        </xdr:cNvPr>
        <xdr:cNvCxnSpPr/>
      </xdr:nvCxnSpPr>
      <xdr:spPr>
        <a:xfrm flipV="1">
          <a:off x="7080250" y="18090536"/>
          <a:ext cx="80645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97310</xdr:rowOff>
    </xdr:from>
    <xdr:to>
      <xdr:col>36</xdr:col>
      <xdr:colOff>165100</xdr:colOff>
      <xdr:row>109</xdr:row>
      <xdr:rowOff>27460</xdr:rowOff>
    </xdr:to>
    <xdr:sp macro="" textlink="">
      <xdr:nvSpPr>
        <xdr:cNvPr id="476" name="楕円 475">
          <a:extLst>
            <a:ext uri="{FF2B5EF4-FFF2-40B4-BE49-F238E27FC236}">
              <a16:creationId xmlns:a16="http://schemas.microsoft.com/office/drawing/2014/main" id="{542A8AD4-11A6-468D-AC95-BE2ADD0376AA}"/>
            </a:ext>
          </a:extLst>
        </xdr:cNvPr>
        <xdr:cNvSpPr/>
      </xdr:nvSpPr>
      <xdr:spPr>
        <a:xfrm>
          <a:off x="6235700" y="180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148110</xdr:rowOff>
    </xdr:from>
    <xdr:to>
      <xdr:col>41</xdr:col>
      <xdr:colOff>50800</xdr:colOff>
      <xdr:row>108</xdr:row>
      <xdr:rowOff>148132</xdr:rowOff>
    </xdr:to>
    <xdr:cxnSp macro="">
      <xdr:nvCxnSpPr>
        <xdr:cNvPr id="477" name="直線コネクタ 476">
          <a:extLst>
            <a:ext uri="{FF2B5EF4-FFF2-40B4-BE49-F238E27FC236}">
              <a16:creationId xmlns:a16="http://schemas.microsoft.com/office/drawing/2014/main" id="{5E428BB8-12A3-49BA-8EAC-50C9DB8557D1}"/>
            </a:ext>
          </a:extLst>
        </xdr:cNvPr>
        <xdr:cNvCxnSpPr/>
      </xdr:nvCxnSpPr>
      <xdr:spPr>
        <a:xfrm>
          <a:off x="6286500" y="18093210"/>
          <a:ext cx="79375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138430</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690B9686-9DC3-4B68-BDA6-1F7C9B2622AF}"/>
            </a:ext>
          </a:extLst>
        </xdr:cNvPr>
        <xdr:cNvSpPr txBox="1"/>
      </xdr:nvSpPr>
      <xdr:spPr>
        <a:xfrm>
          <a:off x="8425961" y="1756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129018</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F0928D61-A8DA-4E80-A4C7-651D0F847958}"/>
            </a:ext>
          </a:extLst>
        </xdr:cNvPr>
        <xdr:cNvSpPr txBox="1"/>
      </xdr:nvSpPr>
      <xdr:spPr>
        <a:xfrm>
          <a:off x="7644911" y="175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131106</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DAAACD89-1CE0-4821-B615-3E9530CEB1C0}"/>
            </a:ext>
          </a:extLst>
        </xdr:cNvPr>
        <xdr:cNvSpPr txBox="1"/>
      </xdr:nvSpPr>
      <xdr:spPr>
        <a:xfrm>
          <a:off x="6851161" y="1756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131198</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47CB4E35-C52D-4326-865E-63B8261F5CCB}"/>
            </a:ext>
          </a:extLst>
        </xdr:cNvPr>
        <xdr:cNvSpPr txBox="1"/>
      </xdr:nvSpPr>
      <xdr:spPr>
        <a:xfrm>
          <a:off x="6038361" y="175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145688</xdr:rowOff>
    </xdr:from>
    <xdr:ext cx="469744" cy="259045"/>
    <xdr:sp macro="" textlink="">
      <xdr:nvSpPr>
        <xdr:cNvPr id="482" name="n_1mainValue【港湾・漁港】&#10;一人当たり有形固定資産（償却資産）額">
          <a:extLst>
            <a:ext uri="{FF2B5EF4-FFF2-40B4-BE49-F238E27FC236}">
              <a16:creationId xmlns:a16="http://schemas.microsoft.com/office/drawing/2014/main" id="{305EF96E-9CFB-42C5-9EDF-D4F15D9B0346}"/>
            </a:ext>
          </a:extLst>
        </xdr:cNvPr>
        <xdr:cNvSpPr txBox="1"/>
      </xdr:nvSpPr>
      <xdr:spPr>
        <a:xfrm>
          <a:off x="8458278" y="180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15913</xdr:rowOff>
    </xdr:from>
    <xdr:ext cx="378565" cy="259045"/>
    <xdr:sp macro="" textlink="">
      <xdr:nvSpPr>
        <xdr:cNvPr id="483" name="n_2mainValue【港湾・漁港】&#10;一人当たり有形固定資産（償却資産）額">
          <a:extLst>
            <a:ext uri="{FF2B5EF4-FFF2-40B4-BE49-F238E27FC236}">
              <a16:creationId xmlns:a16="http://schemas.microsoft.com/office/drawing/2014/main" id="{B81D1F80-BD3B-4495-98A3-9CDA9C443DD3}"/>
            </a:ext>
          </a:extLst>
        </xdr:cNvPr>
        <xdr:cNvSpPr txBox="1"/>
      </xdr:nvSpPr>
      <xdr:spPr>
        <a:xfrm>
          <a:off x="7716467" y="1813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18609</xdr:rowOff>
    </xdr:from>
    <xdr:ext cx="378565" cy="259045"/>
    <xdr:sp macro="" textlink="">
      <xdr:nvSpPr>
        <xdr:cNvPr id="484" name="n_3mainValue【港湾・漁港】&#10;一人当たり有形固定資産（償却資産）額">
          <a:extLst>
            <a:ext uri="{FF2B5EF4-FFF2-40B4-BE49-F238E27FC236}">
              <a16:creationId xmlns:a16="http://schemas.microsoft.com/office/drawing/2014/main" id="{412B9EDC-9194-42F9-A91D-3F381CAFE426}"/>
            </a:ext>
          </a:extLst>
        </xdr:cNvPr>
        <xdr:cNvSpPr txBox="1"/>
      </xdr:nvSpPr>
      <xdr:spPr>
        <a:xfrm>
          <a:off x="6910017" y="18135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18587</xdr:rowOff>
    </xdr:from>
    <xdr:ext cx="378565" cy="259045"/>
    <xdr:sp macro="" textlink="">
      <xdr:nvSpPr>
        <xdr:cNvPr id="485" name="n_4mainValue【港湾・漁港】&#10;一人当たり有形固定資産（償却資産）額">
          <a:extLst>
            <a:ext uri="{FF2B5EF4-FFF2-40B4-BE49-F238E27FC236}">
              <a16:creationId xmlns:a16="http://schemas.microsoft.com/office/drawing/2014/main" id="{DDDB55F6-0DE0-4931-9CE1-0CC7E78DF34B}"/>
            </a:ext>
          </a:extLst>
        </xdr:cNvPr>
        <xdr:cNvSpPr txBox="1"/>
      </xdr:nvSpPr>
      <xdr:spPr>
        <a:xfrm>
          <a:off x="6116267" y="18135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FAF8ED55-C0CB-4C52-B978-61C756F7745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E9764C84-362B-4A61-8BD6-F7F9686B671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D038C650-3484-41D4-B069-C0F1E5094F9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71CBA06F-0599-49A9-9DD3-63C4EF167CA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54A283A3-0DAC-4F6B-8F3E-252B61EBEB4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BD711F2A-5CF9-4DAF-9F98-DF5BB27AEA8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EED507DD-A07A-47E3-BF8F-23988E7C9F8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3ABADF62-40CC-45F3-B773-40881A4D4B3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9B72F84F-3299-42A2-9A5F-8EF75E30FEB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7E4E665E-EB10-4BBB-8AAE-3F133492836D}"/>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3C2C837B-A2A3-4269-A239-41B0C4AD348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54B87840-239B-46F4-99AC-97E579137143}"/>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569F3DC4-10D0-47ED-90F9-7AC0B84480ED}"/>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3CDA060C-3BA7-40D2-9525-C1D0CC56F08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BDD188DE-ED59-4C56-88BF-F049961DB28D}"/>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6125FABC-5C4B-43CA-ABCD-C918EE53530F}"/>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26BA59A2-D136-4245-A58E-0F5A0AC88BD4}"/>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9F89CDDB-7A9E-4710-8B12-AF5B6441B327}"/>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2622CBB8-B77F-485D-AB45-B5FB217C63C8}"/>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FF9BBA86-EBE1-471C-8305-54DF97A2074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16171D13-B28E-4D9C-B036-8C3544F70F6D}"/>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BB3176D9-C189-4F5A-A175-1655D31A2F0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508" name="直線コネクタ 507">
          <a:extLst>
            <a:ext uri="{FF2B5EF4-FFF2-40B4-BE49-F238E27FC236}">
              <a16:creationId xmlns:a16="http://schemas.microsoft.com/office/drawing/2014/main" id="{41D6FFC0-2081-4393-9929-DB86FF595DAC}"/>
            </a:ext>
          </a:extLst>
        </xdr:cNvPr>
        <xdr:cNvCxnSpPr/>
      </xdr:nvCxnSpPr>
      <xdr:spPr>
        <a:xfrm flipV="1">
          <a:off x="14699614" y="5732526"/>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FDD945D8-FBB4-472D-8ECE-DC33A7F523A5}"/>
            </a:ext>
          </a:extLst>
        </xdr:cNvPr>
        <xdr:cNvSpPr txBox="1"/>
      </xdr:nvSpPr>
      <xdr:spPr>
        <a:xfrm>
          <a:off x="14738350" y="698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510" name="直線コネクタ 509">
          <a:extLst>
            <a:ext uri="{FF2B5EF4-FFF2-40B4-BE49-F238E27FC236}">
              <a16:creationId xmlns:a16="http://schemas.microsoft.com/office/drawing/2014/main" id="{3B7C2D14-9353-4F89-9B3F-EB5386681569}"/>
            </a:ext>
          </a:extLst>
        </xdr:cNvPr>
        <xdr:cNvCxnSpPr/>
      </xdr:nvCxnSpPr>
      <xdr:spPr>
        <a:xfrm>
          <a:off x="14611350" y="69847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B57ED8D4-1B08-411D-8E1F-B575AA8DD40E}"/>
            </a:ext>
          </a:extLst>
        </xdr:cNvPr>
        <xdr:cNvSpPr txBox="1"/>
      </xdr:nvSpPr>
      <xdr:spPr>
        <a:xfrm>
          <a:off x="14738350" y="551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512" name="直線コネクタ 511">
          <a:extLst>
            <a:ext uri="{FF2B5EF4-FFF2-40B4-BE49-F238E27FC236}">
              <a16:creationId xmlns:a16="http://schemas.microsoft.com/office/drawing/2014/main" id="{DEBA479E-DA1A-47A1-A2CD-05DF6C2838E4}"/>
            </a:ext>
          </a:extLst>
        </xdr:cNvPr>
        <xdr:cNvCxnSpPr/>
      </xdr:nvCxnSpPr>
      <xdr:spPr>
        <a:xfrm>
          <a:off x="14611350" y="57325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114571</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23CC69BE-8E15-4DF7-A11E-B58F2F2AED3E}"/>
            </a:ext>
          </a:extLst>
        </xdr:cNvPr>
        <xdr:cNvSpPr txBox="1"/>
      </xdr:nvSpPr>
      <xdr:spPr>
        <a:xfrm>
          <a:off x="14738350" y="6229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514" name="フローチャート: 判断 513">
          <a:extLst>
            <a:ext uri="{FF2B5EF4-FFF2-40B4-BE49-F238E27FC236}">
              <a16:creationId xmlns:a16="http://schemas.microsoft.com/office/drawing/2014/main" id="{A9796A3E-37A7-44DE-B781-437FF5CAF0B6}"/>
            </a:ext>
          </a:extLst>
        </xdr:cNvPr>
        <xdr:cNvSpPr/>
      </xdr:nvSpPr>
      <xdr:spPr>
        <a:xfrm>
          <a:off x="14649450" y="63718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515" name="フローチャート: 判断 514">
          <a:extLst>
            <a:ext uri="{FF2B5EF4-FFF2-40B4-BE49-F238E27FC236}">
              <a16:creationId xmlns:a16="http://schemas.microsoft.com/office/drawing/2014/main" id="{EF7FED60-B9B7-4889-B357-EA7F3B1F2BB4}"/>
            </a:ext>
          </a:extLst>
        </xdr:cNvPr>
        <xdr:cNvSpPr/>
      </xdr:nvSpPr>
      <xdr:spPr>
        <a:xfrm>
          <a:off x="1388745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516" name="フローチャート: 判断 515">
          <a:extLst>
            <a:ext uri="{FF2B5EF4-FFF2-40B4-BE49-F238E27FC236}">
              <a16:creationId xmlns:a16="http://schemas.microsoft.com/office/drawing/2014/main" id="{D34F0363-F78D-453C-A35E-ADB41A28C0FD}"/>
            </a:ext>
          </a:extLst>
        </xdr:cNvPr>
        <xdr:cNvSpPr/>
      </xdr:nvSpPr>
      <xdr:spPr>
        <a:xfrm>
          <a:off x="13093700" y="6367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517" name="フローチャート: 判断 516">
          <a:extLst>
            <a:ext uri="{FF2B5EF4-FFF2-40B4-BE49-F238E27FC236}">
              <a16:creationId xmlns:a16="http://schemas.microsoft.com/office/drawing/2014/main" id="{1F611FBE-E804-4415-92F3-AF1B855E90BE}"/>
            </a:ext>
          </a:extLst>
        </xdr:cNvPr>
        <xdr:cNvSpPr/>
      </xdr:nvSpPr>
      <xdr:spPr>
        <a:xfrm>
          <a:off x="12299950" y="63901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518" name="フローチャート: 判断 517">
          <a:extLst>
            <a:ext uri="{FF2B5EF4-FFF2-40B4-BE49-F238E27FC236}">
              <a16:creationId xmlns:a16="http://schemas.microsoft.com/office/drawing/2014/main" id="{8240A878-EDFF-4357-A029-C597919BBEE5}"/>
            </a:ext>
          </a:extLst>
        </xdr:cNvPr>
        <xdr:cNvSpPr/>
      </xdr:nvSpPr>
      <xdr:spPr>
        <a:xfrm>
          <a:off x="11487150" y="64221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57D79FF4-214D-45EF-9087-4F0432D04C0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C1273AD3-30DD-4C32-903C-8C12DD63471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5F2108E5-BDA9-4AD8-BFD2-F8C9478A95C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A1F7C65-911F-4626-A5F0-602A237FD87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D7C1221-84EB-4A11-9C7D-94CC9B78FFB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91694</xdr:rowOff>
    </xdr:from>
    <xdr:to>
      <xdr:col>85</xdr:col>
      <xdr:colOff>177800</xdr:colOff>
      <xdr:row>42</xdr:row>
      <xdr:rowOff>21844</xdr:rowOff>
    </xdr:to>
    <xdr:sp macro="" textlink="">
      <xdr:nvSpPr>
        <xdr:cNvPr id="524" name="楕円 523">
          <a:extLst>
            <a:ext uri="{FF2B5EF4-FFF2-40B4-BE49-F238E27FC236}">
              <a16:creationId xmlns:a16="http://schemas.microsoft.com/office/drawing/2014/main" id="{519150B6-F587-4203-B4F8-8956CD33F026}"/>
            </a:ext>
          </a:extLst>
        </xdr:cNvPr>
        <xdr:cNvSpPr/>
      </xdr:nvSpPr>
      <xdr:spPr>
        <a:xfrm>
          <a:off x="14649450" y="6867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6621</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CDAE9FD0-DC5A-4110-A606-8CFD7F73D13C}"/>
            </a:ext>
          </a:extLst>
        </xdr:cNvPr>
        <xdr:cNvSpPr txBox="1"/>
      </xdr:nvSpPr>
      <xdr:spPr>
        <a:xfrm>
          <a:off x="14738350" y="678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89408</xdr:rowOff>
    </xdr:from>
    <xdr:to>
      <xdr:col>81</xdr:col>
      <xdr:colOff>101600</xdr:colOff>
      <xdr:row>42</xdr:row>
      <xdr:rowOff>19558</xdr:rowOff>
    </xdr:to>
    <xdr:sp macro="" textlink="">
      <xdr:nvSpPr>
        <xdr:cNvPr id="526" name="楕円 525">
          <a:extLst>
            <a:ext uri="{FF2B5EF4-FFF2-40B4-BE49-F238E27FC236}">
              <a16:creationId xmlns:a16="http://schemas.microsoft.com/office/drawing/2014/main" id="{E83B6791-B7D8-45BF-BAAE-D440E1F66777}"/>
            </a:ext>
          </a:extLst>
        </xdr:cNvPr>
        <xdr:cNvSpPr/>
      </xdr:nvSpPr>
      <xdr:spPr>
        <a:xfrm>
          <a:off x="13887450" y="6864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140208</xdr:rowOff>
    </xdr:from>
    <xdr:to>
      <xdr:col>85</xdr:col>
      <xdr:colOff>127000</xdr:colOff>
      <xdr:row>41</xdr:row>
      <xdr:rowOff>142494</xdr:rowOff>
    </xdr:to>
    <xdr:cxnSp macro="">
      <xdr:nvCxnSpPr>
        <xdr:cNvPr id="527" name="直線コネクタ 526">
          <a:extLst>
            <a:ext uri="{FF2B5EF4-FFF2-40B4-BE49-F238E27FC236}">
              <a16:creationId xmlns:a16="http://schemas.microsoft.com/office/drawing/2014/main" id="{B6F59581-2434-4981-B2C4-794720BCCC74}"/>
            </a:ext>
          </a:extLst>
        </xdr:cNvPr>
        <xdr:cNvCxnSpPr/>
      </xdr:nvCxnSpPr>
      <xdr:spPr>
        <a:xfrm>
          <a:off x="13938250" y="6915658"/>
          <a:ext cx="762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48260</xdr:rowOff>
    </xdr:from>
    <xdr:to>
      <xdr:col>76</xdr:col>
      <xdr:colOff>165100</xdr:colOff>
      <xdr:row>41</xdr:row>
      <xdr:rowOff>149860</xdr:rowOff>
    </xdr:to>
    <xdr:sp macro="" textlink="">
      <xdr:nvSpPr>
        <xdr:cNvPr id="528" name="楕円 527">
          <a:extLst>
            <a:ext uri="{FF2B5EF4-FFF2-40B4-BE49-F238E27FC236}">
              <a16:creationId xmlns:a16="http://schemas.microsoft.com/office/drawing/2014/main" id="{444FFAC1-117D-47C9-843F-835DBF3723F1}"/>
            </a:ext>
          </a:extLst>
        </xdr:cNvPr>
        <xdr:cNvSpPr/>
      </xdr:nvSpPr>
      <xdr:spPr>
        <a:xfrm>
          <a:off x="1309370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99060</xdr:rowOff>
    </xdr:from>
    <xdr:to>
      <xdr:col>81</xdr:col>
      <xdr:colOff>50800</xdr:colOff>
      <xdr:row>41</xdr:row>
      <xdr:rowOff>140208</xdr:rowOff>
    </xdr:to>
    <xdr:cxnSp macro="">
      <xdr:nvCxnSpPr>
        <xdr:cNvPr id="529" name="直線コネクタ 528">
          <a:extLst>
            <a:ext uri="{FF2B5EF4-FFF2-40B4-BE49-F238E27FC236}">
              <a16:creationId xmlns:a16="http://schemas.microsoft.com/office/drawing/2014/main" id="{DCC485AF-1633-44B7-9E23-8D033DE2B3A2}"/>
            </a:ext>
          </a:extLst>
        </xdr:cNvPr>
        <xdr:cNvCxnSpPr/>
      </xdr:nvCxnSpPr>
      <xdr:spPr>
        <a:xfrm>
          <a:off x="13144500" y="6874510"/>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4826</xdr:rowOff>
    </xdr:from>
    <xdr:to>
      <xdr:col>72</xdr:col>
      <xdr:colOff>38100</xdr:colOff>
      <xdr:row>41</xdr:row>
      <xdr:rowOff>106426</xdr:rowOff>
    </xdr:to>
    <xdr:sp macro="" textlink="">
      <xdr:nvSpPr>
        <xdr:cNvPr id="530" name="楕円 529">
          <a:extLst>
            <a:ext uri="{FF2B5EF4-FFF2-40B4-BE49-F238E27FC236}">
              <a16:creationId xmlns:a16="http://schemas.microsoft.com/office/drawing/2014/main" id="{B182135E-E022-4313-8EAB-CCE2A5358DC8}"/>
            </a:ext>
          </a:extLst>
        </xdr:cNvPr>
        <xdr:cNvSpPr/>
      </xdr:nvSpPr>
      <xdr:spPr>
        <a:xfrm>
          <a:off x="12299950" y="6780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55626</xdr:rowOff>
    </xdr:from>
    <xdr:to>
      <xdr:col>76</xdr:col>
      <xdr:colOff>114300</xdr:colOff>
      <xdr:row>41</xdr:row>
      <xdr:rowOff>99060</xdr:rowOff>
    </xdr:to>
    <xdr:cxnSp macro="">
      <xdr:nvCxnSpPr>
        <xdr:cNvPr id="531" name="直線コネクタ 530">
          <a:extLst>
            <a:ext uri="{FF2B5EF4-FFF2-40B4-BE49-F238E27FC236}">
              <a16:creationId xmlns:a16="http://schemas.microsoft.com/office/drawing/2014/main" id="{F8B49A28-32DA-4B83-894A-0715042DA07F}"/>
            </a:ext>
          </a:extLst>
        </xdr:cNvPr>
        <xdr:cNvCxnSpPr/>
      </xdr:nvCxnSpPr>
      <xdr:spPr>
        <a:xfrm>
          <a:off x="12344400" y="6831076"/>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132842</xdr:rowOff>
    </xdr:from>
    <xdr:to>
      <xdr:col>67</xdr:col>
      <xdr:colOff>101600</xdr:colOff>
      <xdr:row>41</xdr:row>
      <xdr:rowOff>62992</xdr:rowOff>
    </xdr:to>
    <xdr:sp macro="" textlink="">
      <xdr:nvSpPr>
        <xdr:cNvPr id="532" name="楕円 531">
          <a:extLst>
            <a:ext uri="{FF2B5EF4-FFF2-40B4-BE49-F238E27FC236}">
              <a16:creationId xmlns:a16="http://schemas.microsoft.com/office/drawing/2014/main" id="{A9A5578E-A1B6-40D5-BD90-3719EE747C61}"/>
            </a:ext>
          </a:extLst>
        </xdr:cNvPr>
        <xdr:cNvSpPr/>
      </xdr:nvSpPr>
      <xdr:spPr>
        <a:xfrm>
          <a:off x="11487150" y="6743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12192</xdr:rowOff>
    </xdr:from>
    <xdr:to>
      <xdr:col>71</xdr:col>
      <xdr:colOff>177800</xdr:colOff>
      <xdr:row>41</xdr:row>
      <xdr:rowOff>55626</xdr:rowOff>
    </xdr:to>
    <xdr:cxnSp macro="">
      <xdr:nvCxnSpPr>
        <xdr:cNvPr id="533" name="直線コネクタ 532">
          <a:extLst>
            <a:ext uri="{FF2B5EF4-FFF2-40B4-BE49-F238E27FC236}">
              <a16:creationId xmlns:a16="http://schemas.microsoft.com/office/drawing/2014/main" id="{BEFC232A-7203-4F2A-BFCD-578352CF37D6}"/>
            </a:ext>
          </a:extLst>
        </xdr:cNvPr>
        <xdr:cNvCxnSpPr/>
      </xdr:nvCxnSpPr>
      <xdr:spPr>
        <a:xfrm>
          <a:off x="11537950" y="6787642"/>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23C034BE-63B2-4C08-82BE-BC9A60A5CEFE}"/>
            </a:ext>
          </a:extLst>
        </xdr:cNvPr>
        <xdr:cNvSpPr txBox="1"/>
      </xdr:nvSpPr>
      <xdr:spPr>
        <a:xfrm>
          <a:off x="13742044"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33799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F5AC1039-6B30-443F-9A17-7D3F3513414C}"/>
            </a:ext>
          </a:extLst>
        </xdr:cNvPr>
        <xdr:cNvSpPr txBox="1"/>
      </xdr:nvSpPr>
      <xdr:spPr>
        <a:xfrm>
          <a:off x="1296099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56659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074D8CBE-5D18-41D0-8992-9D136E1BFD54}"/>
            </a:ext>
          </a:extLst>
        </xdr:cNvPr>
        <xdr:cNvSpPr txBox="1"/>
      </xdr:nvSpPr>
      <xdr:spPr>
        <a:xfrm>
          <a:off x="121672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88663</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4C60B8B9-1D0D-4D2E-825C-7C74FBC1C0D7}"/>
            </a:ext>
          </a:extLst>
        </xdr:cNvPr>
        <xdr:cNvSpPr txBox="1"/>
      </xdr:nvSpPr>
      <xdr:spPr>
        <a:xfrm>
          <a:off x="11354444" y="62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10685</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A84EC449-79F5-4994-A859-418E759BB417}"/>
            </a:ext>
          </a:extLst>
        </xdr:cNvPr>
        <xdr:cNvSpPr txBox="1"/>
      </xdr:nvSpPr>
      <xdr:spPr>
        <a:xfrm>
          <a:off x="13742044" y="6951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140987</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CA94DA51-52C2-4E81-A512-22CBE75857E4}"/>
            </a:ext>
          </a:extLst>
        </xdr:cNvPr>
        <xdr:cNvSpPr txBox="1"/>
      </xdr:nvSpPr>
      <xdr:spPr>
        <a:xfrm>
          <a:off x="12960994"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97553</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EF5ADC57-F487-42AF-B095-16D713355212}"/>
            </a:ext>
          </a:extLst>
        </xdr:cNvPr>
        <xdr:cNvSpPr txBox="1"/>
      </xdr:nvSpPr>
      <xdr:spPr>
        <a:xfrm>
          <a:off x="12167244" y="687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54119</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EDB3FC9B-9D8C-46CF-A9AE-2D225E714A49}"/>
            </a:ext>
          </a:extLst>
        </xdr:cNvPr>
        <xdr:cNvSpPr txBox="1"/>
      </xdr:nvSpPr>
      <xdr:spPr>
        <a:xfrm>
          <a:off x="11354444" y="682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6513E8F2-5C9E-423F-AF39-340877D8E4D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2B2274AB-A9E0-4E2A-BC2E-494CE833E35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CC7225CD-24CC-40B9-9853-99B97F3631C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497D5B1D-23E8-4101-A31E-36289A4755A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2753131F-89ED-4D02-B4C1-9D40CE2047F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928F5C71-87CF-44C7-9D3A-4A310D31C7ED}"/>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B1E54CE2-59DF-441F-A8BD-BC6899634B0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F3831ECE-1F92-45A9-AF8F-9C90797F0FFD}"/>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6181E0AA-FE9C-48AD-8740-94B7337E12CC}"/>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1B743764-A4FF-4D37-98DB-2C579F40008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5E676B32-210C-42EB-BDF1-69E13DB6112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35957E01-058E-40DF-928B-9336CD5AA00C}"/>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4372B08B-0CDB-442E-9338-D8A32631C33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6A94156E-1995-472E-A4E4-868B360D69E8}"/>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5920EDA3-F11F-405D-889E-789C20854E48}"/>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DF314025-5746-49C8-BE86-0CFAE5CFB5B6}"/>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B6456CC6-71E4-4CC0-880C-411F8A1C67D3}"/>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A36FF252-B513-4D37-8BE9-6BF0E2400A3B}"/>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73164C71-8731-4B6B-9B9B-50550F2A1E49}"/>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41A6BBEF-5BF9-4C3C-8FBC-9ED35B75EA6D}"/>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B3C60E4-FFDD-4D64-9CCB-651D17EB985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3972E0F2-9274-439B-A706-30354B6C7C89}"/>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77FB3141-AF1C-48F8-B55F-DB63D7BDB41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D306D245-98F5-4651-881D-1883F7EB6C81}"/>
            </a:ext>
          </a:extLst>
        </xdr:cNvPr>
        <xdr:cNvCxnSpPr/>
      </xdr:nvCxnSpPr>
      <xdr:spPr>
        <a:xfrm flipV="1">
          <a:off x="19951064" y="5665470"/>
          <a:ext cx="0" cy="12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A4870418-686D-4E86-895F-BAC642235F6C}"/>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63DFE017-B9BD-4E91-B195-400F46C9D1A6}"/>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4A4A9F85-C856-4FE3-9C17-40C4551D452F}"/>
            </a:ext>
          </a:extLst>
        </xdr:cNvPr>
        <xdr:cNvSpPr txBox="1"/>
      </xdr:nvSpPr>
      <xdr:spPr>
        <a:xfrm>
          <a:off x="19989800" y="54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69" name="直線コネクタ 568">
          <a:extLst>
            <a:ext uri="{FF2B5EF4-FFF2-40B4-BE49-F238E27FC236}">
              <a16:creationId xmlns:a16="http://schemas.microsoft.com/office/drawing/2014/main" id="{3596D86A-F7ED-476A-8109-CCCE01CE395F}"/>
            </a:ext>
          </a:extLst>
        </xdr:cNvPr>
        <xdr:cNvCxnSpPr/>
      </xdr:nvCxnSpPr>
      <xdr:spPr>
        <a:xfrm>
          <a:off x="19881850" y="5665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A8298AFA-CB1D-453B-8979-D20E64ED3D06}"/>
            </a:ext>
          </a:extLst>
        </xdr:cNvPr>
        <xdr:cNvSpPr txBox="1"/>
      </xdr:nvSpPr>
      <xdr:spPr>
        <a:xfrm>
          <a:off x="19989800" y="637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571" name="フローチャート: 判断 570">
          <a:extLst>
            <a:ext uri="{FF2B5EF4-FFF2-40B4-BE49-F238E27FC236}">
              <a16:creationId xmlns:a16="http://schemas.microsoft.com/office/drawing/2014/main" id="{31913C08-9B65-4347-997C-2A06296698C6}"/>
            </a:ext>
          </a:extLst>
        </xdr:cNvPr>
        <xdr:cNvSpPr/>
      </xdr:nvSpPr>
      <xdr:spPr>
        <a:xfrm>
          <a:off x="19900900" y="6512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2" name="フローチャート: 判断 571">
          <a:extLst>
            <a:ext uri="{FF2B5EF4-FFF2-40B4-BE49-F238E27FC236}">
              <a16:creationId xmlns:a16="http://schemas.microsoft.com/office/drawing/2014/main" id="{2A5414CD-02F5-499F-ACD6-8959E87441A0}"/>
            </a:ext>
          </a:extLst>
        </xdr:cNvPr>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73" name="フローチャート: 判断 572">
          <a:extLst>
            <a:ext uri="{FF2B5EF4-FFF2-40B4-BE49-F238E27FC236}">
              <a16:creationId xmlns:a16="http://schemas.microsoft.com/office/drawing/2014/main" id="{ADFA7293-ACE4-4051-A1CF-01CAB6B776A9}"/>
            </a:ext>
          </a:extLst>
        </xdr:cNvPr>
        <xdr:cNvSpPr/>
      </xdr:nvSpPr>
      <xdr:spPr>
        <a:xfrm>
          <a:off x="1834515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74" name="フローチャート: 判断 573">
          <a:extLst>
            <a:ext uri="{FF2B5EF4-FFF2-40B4-BE49-F238E27FC236}">
              <a16:creationId xmlns:a16="http://schemas.microsoft.com/office/drawing/2014/main" id="{F2BBD05D-D776-422F-862D-68FCFF1C0684}"/>
            </a:ext>
          </a:extLst>
        </xdr:cNvPr>
        <xdr:cNvSpPr/>
      </xdr:nvSpPr>
      <xdr:spPr>
        <a:xfrm>
          <a:off x="175514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75" name="フローチャート: 判断 574">
          <a:extLst>
            <a:ext uri="{FF2B5EF4-FFF2-40B4-BE49-F238E27FC236}">
              <a16:creationId xmlns:a16="http://schemas.microsoft.com/office/drawing/2014/main" id="{46ABCDA4-013B-44A9-A1B0-20C245399454}"/>
            </a:ext>
          </a:extLst>
        </xdr:cNvPr>
        <xdr:cNvSpPr/>
      </xdr:nvSpPr>
      <xdr:spPr>
        <a:xfrm>
          <a:off x="167576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E7FE3112-B9BE-4647-88DE-D57C24BDC1D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1FACA57-3F33-4D2F-8EAC-277249229C0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44FC33DF-23B2-4474-A27A-629422E9200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2733341-53DA-4CED-8089-E18A618DA8E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83988C2-8A9F-4ADF-B98A-A145906A592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581" name="楕円 580">
          <a:extLst>
            <a:ext uri="{FF2B5EF4-FFF2-40B4-BE49-F238E27FC236}">
              <a16:creationId xmlns:a16="http://schemas.microsoft.com/office/drawing/2014/main" id="{24145E27-3553-4A01-AAF9-97772BA3D632}"/>
            </a:ext>
          </a:extLst>
        </xdr:cNvPr>
        <xdr:cNvSpPr/>
      </xdr:nvSpPr>
      <xdr:spPr>
        <a:xfrm>
          <a:off x="19900900" y="658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F905B498-252F-4497-8949-809931E0051D}"/>
            </a:ext>
          </a:extLst>
        </xdr:cNvPr>
        <xdr:cNvSpPr txBox="1"/>
      </xdr:nvSpPr>
      <xdr:spPr>
        <a:xfrm>
          <a:off x="199898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143510</xdr:rowOff>
    </xdr:from>
    <xdr:to>
      <xdr:col>112</xdr:col>
      <xdr:colOff>38100</xdr:colOff>
      <xdr:row>40</xdr:row>
      <xdr:rowOff>73660</xdr:rowOff>
    </xdr:to>
    <xdr:sp macro="" textlink="">
      <xdr:nvSpPr>
        <xdr:cNvPr id="583" name="楕円 582">
          <a:extLst>
            <a:ext uri="{FF2B5EF4-FFF2-40B4-BE49-F238E27FC236}">
              <a16:creationId xmlns:a16="http://schemas.microsoft.com/office/drawing/2014/main" id="{F13FD52D-93FC-4F8E-AF69-55BAC8D96B16}"/>
            </a:ext>
          </a:extLst>
        </xdr:cNvPr>
        <xdr:cNvSpPr/>
      </xdr:nvSpPr>
      <xdr:spPr>
        <a:xfrm>
          <a:off x="19157950" y="6588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22860</xdr:rowOff>
    </xdr:to>
    <xdr:cxnSp macro="">
      <xdr:nvCxnSpPr>
        <xdr:cNvPr id="584" name="直線コネクタ 583">
          <a:extLst>
            <a:ext uri="{FF2B5EF4-FFF2-40B4-BE49-F238E27FC236}">
              <a16:creationId xmlns:a16="http://schemas.microsoft.com/office/drawing/2014/main" id="{0F2B1C79-5EF2-4A37-938D-8F570D1F3C68}"/>
            </a:ext>
          </a:extLst>
        </xdr:cNvPr>
        <xdr:cNvCxnSpPr/>
      </xdr:nvCxnSpPr>
      <xdr:spPr>
        <a:xfrm>
          <a:off x="19202400" y="66332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585" name="楕円 584">
          <a:extLst>
            <a:ext uri="{FF2B5EF4-FFF2-40B4-BE49-F238E27FC236}">
              <a16:creationId xmlns:a16="http://schemas.microsoft.com/office/drawing/2014/main" id="{9B7ADE15-4C00-4C27-B680-693DBBDAA3B8}"/>
            </a:ext>
          </a:extLst>
        </xdr:cNvPr>
        <xdr:cNvSpPr/>
      </xdr:nvSpPr>
      <xdr:spPr>
        <a:xfrm>
          <a:off x="18345150" y="658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22860</xdr:rowOff>
    </xdr:to>
    <xdr:cxnSp macro="">
      <xdr:nvCxnSpPr>
        <xdr:cNvPr id="586" name="直線コネクタ 585">
          <a:extLst>
            <a:ext uri="{FF2B5EF4-FFF2-40B4-BE49-F238E27FC236}">
              <a16:creationId xmlns:a16="http://schemas.microsoft.com/office/drawing/2014/main" id="{B9995598-8D80-47F5-AB2F-4C3AED5B117C}"/>
            </a:ext>
          </a:extLst>
        </xdr:cNvPr>
        <xdr:cNvCxnSpPr/>
      </xdr:nvCxnSpPr>
      <xdr:spPr>
        <a:xfrm>
          <a:off x="18395950" y="66332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587" name="楕円 586">
          <a:extLst>
            <a:ext uri="{FF2B5EF4-FFF2-40B4-BE49-F238E27FC236}">
              <a16:creationId xmlns:a16="http://schemas.microsoft.com/office/drawing/2014/main" id="{5EFA5656-B2BC-4E80-9F1E-AAD9BF6C9ABF}"/>
            </a:ext>
          </a:extLst>
        </xdr:cNvPr>
        <xdr:cNvSpPr/>
      </xdr:nvSpPr>
      <xdr:spPr>
        <a:xfrm>
          <a:off x="17551400" y="6573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22860</xdr:rowOff>
    </xdr:to>
    <xdr:cxnSp macro="">
      <xdr:nvCxnSpPr>
        <xdr:cNvPr id="588" name="直線コネクタ 587">
          <a:extLst>
            <a:ext uri="{FF2B5EF4-FFF2-40B4-BE49-F238E27FC236}">
              <a16:creationId xmlns:a16="http://schemas.microsoft.com/office/drawing/2014/main" id="{DC6AEEB6-D31E-4AE5-90B0-98D316773987}"/>
            </a:ext>
          </a:extLst>
        </xdr:cNvPr>
        <xdr:cNvCxnSpPr/>
      </xdr:nvCxnSpPr>
      <xdr:spPr>
        <a:xfrm>
          <a:off x="17602200" y="661797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89" name="楕円 588">
          <a:extLst>
            <a:ext uri="{FF2B5EF4-FFF2-40B4-BE49-F238E27FC236}">
              <a16:creationId xmlns:a16="http://schemas.microsoft.com/office/drawing/2014/main" id="{C54F25A1-11D8-4078-B154-2132BFF6C678}"/>
            </a:ext>
          </a:extLst>
        </xdr:cNvPr>
        <xdr:cNvSpPr/>
      </xdr:nvSpPr>
      <xdr:spPr>
        <a:xfrm>
          <a:off x="16757650" y="657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7620</xdr:rowOff>
    </xdr:to>
    <xdr:cxnSp macro="">
      <xdr:nvCxnSpPr>
        <xdr:cNvPr id="590" name="直線コネクタ 589">
          <a:extLst>
            <a:ext uri="{FF2B5EF4-FFF2-40B4-BE49-F238E27FC236}">
              <a16:creationId xmlns:a16="http://schemas.microsoft.com/office/drawing/2014/main" id="{055E0F42-16CF-45E8-B62D-F09BEA659DB5}"/>
            </a:ext>
          </a:extLst>
        </xdr:cNvPr>
        <xdr:cNvCxnSpPr/>
      </xdr:nvCxnSpPr>
      <xdr:spPr>
        <a:xfrm>
          <a:off x="16802100" y="66179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12EAD1CD-CB93-4AB5-B0EF-9D8A13E069DC}"/>
            </a:ext>
          </a:extLst>
        </xdr:cNvPr>
        <xdr:cNvSpPr txBox="1"/>
      </xdr:nvSpPr>
      <xdr:spPr>
        <a:xfrm>
          <a:off x="189802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2CFB1E94-3110-46CC-8CF2-9D9FE5AF3EC9}"/>
            </a:ext>
          </a:extLst>
        </xdr:cNvPr>
        <xdr:cNvSpPr txBox="1"/>
      </xdr:nvSpPr>
      <xdr:spPr>
        <a:xfrm>
          <a:off x="181801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73C872B6-15E0-45D2-AD9A-E3E9AA0D0902}"/>
            </a:ext>
          </a:extLst>
        </xdr:cNvPr>
        <xdr:cNvSpPr txBox="1"/>
      </xdr:nvSpPr>
      <xdr:spPr>
        <a:xfrm>
          <a:off x="1738637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8DC1F7A2-A5F0-470D-8AA9-1AFE736647CA}"/>
            </a:ext>
          </a:extLst>
        </xdr:cNvPr>
        <xdr:cNvSpPr txBox="1"/>
      </xdr:nvSpPr>
      <xdr:spPr>
        <a:xfrm>
          <a:off x="165926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64787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8088433E-C224-47C1-86B5-4AE6D12D3494}"/>
            </a:ext>
          </a:extLst>
        </xdr:cNvPr>
        <xdr:cNvSpPr txBox="1"/>
      </xdr:nvSpPr>
      <xdr:spPr>
        <a:xfrm>
          <a:off x="189802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921C1677-C138-474E-ACC1-388DA14D025E}"/>
            </a:ext>
          </a:extLst>
        </xdr:cNvPr>
        <xdr:cNvSpPr txBox="1"/>
      </xdr:nvSpPr>
      <xdr:spPr>
        <a:xfrm>
          <a:off x="181801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778359F-F324-4203-A682-D87F8D0BEE32}"/>
            </a:ext>
          </a:extLst>
        </xdr:cNvPr>
        <xdr:cNvSpPr txBox="1"/>
      </xdr:nvSpPr>
      <xdr:spPr>
        <a:xfrm>
          <a:off x="1738637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254FD4A8-79E2-4026-8A14-AB73308FECB8}"/>
            </a:ext>
          </a:extLst>
        </xdr:cNvPr>
        <xdr:cNvSpPr txBox="1"/>
      </xdr:nvSpPr>
      <xdr:spPr>
        <a:xfrm>
          <a:off x="165926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6901CACF-A753-4E26-8707-2B8CB8C4DE8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4A620468-03DF-4230-9251-F947C230B31A}"/>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5E237A1F-9761-43F5-8134-5D9C1F961F3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AE24E436-2CA7-461D-A5AE-58AC43E5D44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288DD0BB-4A6C-40C9-AAA4-E51CBD36F4B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44F73A97-01CF-48A2-BB36-75A2EAF4AB7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4ED32047-5E00-4963-AF71-5472CA22162A}"/>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94E9F67F-9AFC-43C4-8AB6-F59D21DF407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68E839D2-BCB2-40E0-918F-D57155DF138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805617E7-149C-4883-AC8B-06C03101ADD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E27922DF-B6A7-4FD9-BCDF-677C54F6EBEF}"/>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44764C1C-2201-4377-B881-37B5FC494793}"/>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A427CE11-0EEC-46C4-8F25-5E9E101C069A}"/>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4E595765-C4C5-433C-8C86-D0033A5F99D2}"/>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23DE3E59-DA20-47D0-8C41-5B8AE8102B8C}"/>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02FE483F-5A6C-4E51-866E-5D7752B00389}"/>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011D7F8F-8F7F-4509-A85B-068CF8BD18FC}"/>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9A8982D7-A1F7-4019-B135-A96FA283F27F}"/>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02949617-BDEF-4950-A260-BC30519D7926}"/>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6C8579CF-9097-4B02-8C18-D355F30B9EB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DA7FBF5E-98DC-4D4F-9A6D-23D2A8CC6FAF}"/>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C776E4DB-0BE9-4A35-A41B-BE42EE77F91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621" name="直線コネクタ 620">
          <a:extLst>
            <a:ext uri="{FF2B5EF4-FFF2-40B4-BE49-F238E27FC236}">
              <a16:creationId xmlns:a16="http://schemas.microsoft.com/office/drawing/2014/main" id="{FF98DF8F-5469-42B5-8829-9C3D6F05809A}"/>
            </a:ext>
          </a:extLst>
        </xdr:cNvPr>
        <xdr:cNvCxnSpPr/>
      </xdr:nvCxnSpPr>
      <xdr:spPr>
        <a:xfrm flipV="1">
          <a:off x="14699614" y="9157716"/>
          <a:ext cx="0" cy="122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B42661BE-5694-499C-84D4-736DCD02496A}"/>
            </a:ext>
          </a:extLst>
        </xdr:cNvPr>
        <xdr:cNvSpPr txBox="1"/>
      </xdr:nvSpPr>
      <xdr:spPr>
        <a:xfrm>
          <a:off x="14738350" y="1039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623" name="直線コネクタ 622">
          <a:extLst>
            <a:ext uri="{FF2B5EF4-FFF2-40B4-BE49-F238E27FC236}">
              <a16:creationId xmlns:a16="http://schemas.microsoft.com/office/drawing/2014/main" id="{A1ADCD59-3C5B-4864-9E28-2F692FBF1F60}"/>
            </a:ext>
          </a:extLst>
        </xdr:cNvPr>
        <xdr:cNvCxnSpPr/>
      </xdr:nvCxnSpPr>
      <xdr:spPr>
        <a:xfrm>
          <a:off x="14611350" y="10386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A306CADB-8011-4BE2-9A13-53AD2C1D01E6}"/>
            </a:ext>
          </a:extLst>
        </xdr:cNvPr>
        <xdr:cNvSpPr txBox="1"/>
      </xdr:nvSpPr>
      <xdr:spPr>
        <a:xfrm>
          <a:off x="14738350" y="893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625" name="直線コネクタ 624">
          <a:extLst>
            <a:ext uri="{FF2B5EF4-FFF2-40B4-BE49-F238E27FC236}">
              <a16:creationId xmlns:a16="http://schemas.microsoft.com/office/drawing/2014/main" id="{ACF9BABF-6E72-4E2D-8D9E-E255A4CF8D99}"/>
            </a:ext>
          </a:extLst>
        </xdr:cNvPr>
        <xdr:cNvCxnSpPr/>
      </xdr:nvCxnSpPr>
      <xdr:spPr>
        <a:xfrm>
          <a:off x="14611350" y="9157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63517</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7204C0D8-ECA8-42F8-A32C-5479CBE58EEA}"/>
            </a:ext>
          </a:extLst>
        </xdr:cNvPr>
        <xdr:cNvSpPr txBox="1"/>
      </xdr:nvSpPr>
      <xdr:spPr>
        <a:xfrm>
          <a:off x="14738350" y="9645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627" name="フローチャート: 判断 626">
          <a:extLst>
            <a:ext uri="{FF2B5EF4-FFF2-40B4-BE49-F238E27FC236}">
              <a16:creationId xmlns:a16="http://schemas.microsoft.com/office/drawing/2014/main" id="{A6202BAD-1992-48C9-A3DA-F12DB2D0342C}"/>
            </a:ext>
          </a:extLst>
        </xdr:cNvPr>
        <xdr:cNvSpPr/>
      </xdr:nvSpPr>
      <xdr:spPr>
        <a:xfrm>
          <a:off x="14649450" y="97878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628" name="フローチャート: 判断 627">
          <a:extLst>
            <a:ext uri="{FF2B5EF4-FFF2-40B4-BE49-F238E27FC236}">
              <a16:creationId xmlns:a16="http://schemas.microsoft.com/office/drawing/2014/main" id="{F02A19C2-61B6-4E11-B2DB-0C5170AD5B9A}"/>
            </a:ext>
          </a:extLst>
        </xdr:cNvPr>
        <xdr:cNvSpPr/>
      </xdr:nvSpPr>
      <xdr:spPr>
        <a:xfrm>
          <a:off x="13887450" y="978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629" name="フローチャート: 判断 628">
          <a:extLst>
            <a:ext uri="{FF2B5EF4-FFF2-40B4-BE49-F238E27FC236}">
              <a16:creationId xmlns:a16="http://schemas.microsoft.com/office/drawing/2014/main" id="{BA5D7530-8D96-45DD-A20D-CBB32E500355}"/>
            </a:ext>
          </a:extLst>
        </xdr:cNvPr>
        <xdr:cNvSpPr/>
      </xdr:nvSpPr>
      <xdr:spPr>
        <a:xfrm>
          <a:off x="13093700" y="978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630" name="フローチャート: 判断 629">
          <a:extLst>
            <a:ext uri="{FF2B5EF4-FFF2-40B4-BE49-F238E27FC236}">
              <a16:creationId xmlns:a16="http://schemas.microsoft.com/office/drawing/2014/main" id="{E03A1694-F684-44D3-B140-38F4A19134E3}"/>
            </a:ext>
          </a:extLst>
        </xdr:cNvPr>
        <xdr:cNvSpPr/>
      </xdr:nvSpPr>
      <xdr:spPr>
        <a:xfrm>
          <a:off x="12299950" y="98016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631" name="フローチャート: 判断 630">
          <a:extLst>
            <a:ext uri="{FF2B5EF4-FFF2-40B4-BE49-F238E27FC236}">
              <a16:creationId xmlns:a16="http://schemas.microsoft.com/office/drawing/2014/main" id="{7DBDB51A-F83A-4F32-AC8A-385131728100}"/>
            </a:ext>
          </a:extLst>
        </xdr:cNvPr>
        <xdr:cNvSpPr/>
      </xdr:nvSpPr>
      <xdr:spPr>
        <a:xfrm>
          <a:off x="11487150" y="97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10A21332-4C15-4AC2-AA0C-326B3458A2D7}"/>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2CD356F-5D66-489D-9B6F-79D74DB5E4E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F16A5D7-74F0-4CE6-B5FE-038ED4D1F7F8}"/>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FAB9CF68-EF41-4414-A918-6449EB71405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0616883-EF38-4CCD-ABA5-E0391F9334A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637" name="楕円 636">
          <a:extLst>
            <a:ext uri="{FF2B5EF4-FFF2-40B4-BE49-F238E27FC236}">
              <a16:creationId xmlns:a16="http://schemas.microsoft.com/office/drawing/2014/main" id="{52622DE0-61E9-4CE2-AF4C-D0BF79786DDE}"/>
            </a:ext>
          </a:extLst>
        </xdr:cNvPr>
        <xdr:cNvSpPr/>
      </xdr:nvSpPr>
      <xdr:spPr>
        <a:xfrm>
          <a:off x="14649450" y="98724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103649</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DA73F698-1830-427B-8024-33232EED352F}"/>
            </a:ext>
          </a:extLst>
        </xdr:cNvPr>
        <xdr:cNvSpPr txBox="1"/>
      </xdr:nvSpPr>
      <xdr:spPr>
        <a:xfrm>
          <a:off x="14738350" y="9850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95504</xdr:rowOff>
    </xdr:from>
    <xdr:to>
      <xdr:col>81</xdr:col>
      <xdr:colOff>101600</xdr:colOff>
      <xdr:row>60</xdr:row>
      <xdr:rowOff>25654</xdr:rowOff>
    </xdr:to>
    <xdr:sp macro="" textlink="">
      <xdr:nvSpPr>
        <xdr:cNvPr id="639" name="楕円 638">
          <a:extLst>
            <a:ext uri="{FF2B5EF4-FFF2-40B4-BE49-F238E27FC236}">
              <a16:creationId xmlns:a16="http://schemas.microsoft.com/office/drawing/2014/main" id="{940EEBE5-551B-42E1-9D1F-3F96743FE7B2}"/>
            </a:ext>
          </a:extLst>
        </xdr:cNvPr>
        <xdr:cNvSpPr/>
      </xdr:nvSpPr>
      <xdr:spPr>
        <a:xfrm>
          <a:off x="13887450" y="9842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146304</xdr:rowOff>
    </xdr:from>
    <xdr:to>
      <xdr:col>85</xdr:col>
      <xdr:colOff>127000</xdr:colOff>
      <xdr:row>60</xdr:row>
      <xdr:rowOff>4572</xdr:rowOff>
    </xdr:to>
    <xdr:cxnSp macro="">
      <xdr:nvCxnSpPr>
        <xdr:cNvPr id="640" name="直線コネクタ 639">
          <a:extLst>
            <a:ext uri="{FF2B5EF4-FFF2-40B4-BE49-F238E27FC236}">
              <a16:creationId xmlns:a16="http://schemas.microsoft.com/office/drawing/2014/main" id="{7D02A1BB-8E97-43F4-90EC-E030E975C535}"/>
            </a:ext>
          </a:extLst>
        </xdr:cNvPr>
        <xdr:cNvCxnSpPr/>
      </xdr:nvCxnSpPr>
      <xdr:spPr>
        <a:xfrm>
          <a:off x="13938250" y="9893554"/>
          <a:ext cx="7620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79502</xdr:rowOff>
    </xdr:from>
    <xdr:to>
      <xdr:col>76</xdr:col>
      <xdr:colOff>165100</xdr:colOff>
      <xdr:row>60</xdr:row>
      <xdr:rowOff>9652</xdr:rowOff>
    </xdr:to>
    <xdr:sp macro="" textlink="">
      <xdr:nvSpPr>
        <xdr:cNvPr id="641" name="楕円 640">
          <a:extLst>
            <a:ext uri="{FF2B5EF4-FFF2-40B4-BE49-F238E27FC236}">
              <a16:creationId xmlns:a16="http://schemas.microsoft.com/office/drawing/2014/main" id="{9814B1E9-32B4-4D34-943D-029EEFBD36F3}"/>
            </a:ext>
          </a:extLst>
        </xdr:cNvPr>
        <xdr:cNvSpPr/>
      </xdr:nvSpPr>
      <xdr:spPr>
        <a:xfrm>
          <a:off x="13093700" y="98267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130302</xdr:rowOff>
    </xdr:from>
    <xdr:to>
      <xdr:col>81</xdr:col>
      <xdr:colOff>50800</xdr:colOff>
      <xdr:row>59</xdr:row>
      <xdr:rowOff>146304</xdr:rowOff>
    </xdr:to>
    <xdr:cxnSp macro="">
      <xdr:nvCxnSpPr>
        <xdr:cNvPr id="642" name="直線コネクタ 641">
          <a:extLst>
            <a:ext uri="{FF2B5EF4-FFF2-40B4-BE49-F238E27FC236}">
              <a16:creationId xmlns:a16="http://schemas.microsoft.com/office/drawing/2014/main" id="{9C682E83-8624-4CE9-AF66-7FF7B402407B}"/>
            </a:ext>
          </a:extLst>
        </xdr:cNvPr>
        <xdr:cNvCxnSpPr/>
      </xdr:nvCxnSpPr>
      <xdr:spPr>
        <a:xfrm>
          <a:off x="13144500" y="9877552"/>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129794</xdr:rowOff>
    </xdr:from>
    <xdr:to>
      <xdr:col>72</xdr:col>
      <xdr:colOff>38100</xdr:colOff>
      <xdr:row>60</xdr:row>
      <xdr:rowOff>59944</xdr:rowOff>
    </xdr:to>
    <xdr:sp macro="" textlink="">
      <xdr:nvSpPr>
        <xdr:cNvPr id="643" name="楕円 642">
          <a:extLst>
            <a:ext uri="{FF2B5EF4-FFF2-40B4-BE49-F238E27FC236}">
              <a16:creationId xmlns:a16="http://schemas.microsoft.com/office/drawing/2014/main" id="{E926850A-6D72-4FE0-A09F-1BDD5BF001F8}"/>
            </a:ext>
          </a:extLst>
        </xdr:cNvPr>
        <xdr:cNvSpPr/>
      </xdr:nvSpPr>
      <xdr:spPr>
        <a:xfrm>
          <a:off x="12299950" y="98770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130302</xdr:rowOff>
    </xdr:from>
    <xdr:to>
      <xdr:col>76</xdr:col>
      <xdr:colOff>114300</xdr:colOff>
      <xdr:row>60</xdr:row>
      <xdr:rowOff>9144</xdr:rowOff>
    </xdr:to>
    <xdr:cxnSp macro="">
      <xdr:nvCxnSpPr>
        <xdr:cNvPr id="644" name="直線コネクタ 643">
          <a:extLst>
            <a:ext uri="{FF2B5EF4-FFF2-40B4-BE49-F238E27FC236}">
              <a16:creationId xmlns:a16="http://schemas.microsoft.com/office/drawing/2014/main" id="{5D1307F1-5DFF-40A3-A3E0-44A29943DE25}"/>
            </a:ext>
          </a:extLst>
        </xdr:cNvPr>
        <xdr:cNvCxnSpPr/>
      </xdr:nvCxnSpPr>
      <xdr:spPr>
        <a:xfrm flipV="1">
          <a:off x="12344400" y="9877552"/>
          <a:ext cx="8001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645" name="楕円 644">
          <a:extLst>
            <a:ext uri="{FF2B5EF4-FFF2-40B4-BE49-F238E27FC236}">
              <a16:creationId xmlns:a16="http://schemas.microsoft.com/office/drawing/2014/main" id="{00CFDDEF-BD80-4857-B5A1-6958E600F251}"/>
            </a:ext>
          </a:extLst>
        </xdr:cNvPr>
        <xdr:cNvSpPr/>
      </xdr:nvSpPr>
      <xdr:spPr>
        <a:xfrm>
          <a:off x="11487150" y="9822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60</xdr:row>
      <xdr:rowOff>9144</xdr:rowOff>
    </xdr:to>
    <xdr:cxnSp macro="">
      <xdr:nvCxnSpPr>
        <xdr:cNvPr id="646" name="直線コネクタ 645">
          <a:extLst>
            <a:ext uri="{FF2B5EF4-FFF2-40B4-BE49-F238E27FC236}">
              <a16:creationId xmlns:a16="http://schemas.microsoft.com/office/drawing/2014/main" id="{66DFF6B8-C3C0-438C-BC9B-80C3AF554872}"/>
            </a:ext>
          </a:extLst>
        </xdr:cNvPr>
        <xdr:cNvCxnSpPr/>
      </xdr:nvCxnSpPr>
      <xdr:spPr>
        <a:xfrm>
          <a:off x="11537950" y="9872980"/>
          <a:ext cx="80645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154195</xdr:rowOff>
    </xdr:from>
    <xdr:ext cx="405111" cy="259045"/>
    <xdr:sp macro="" textlink="">
      <xdr:nvSpPr>
        <xdr:cNvPr id="647" name="n_1aveValue【学校施設】&#10;有形固定資産減価償却率">
          <a:extLst>
            <a:ext uri="{FF2B5EF4-FFF2-40B4-BE49-F238E27FC236}">
              <a16:creationId xmlns:a16="http://schemas.microsoft.com/office/drawing/2014/main" id="{16425234-3EB5-4C86-BBF9-BBCB3E5A453C}"/>
            </a:ext>
          </a:extLst>
        </xdr:cNvPr>
        <xdr:cNvSpPr txBox="1"/>
      </xdr:nvSpPr>
      <xdr:spPr>
        <a:xfrm>
          <a:off x="13742044" y="957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151909</xdr:rowOff>
    </xdr:from>
    <xdr:ext cx="405111" cy="259045"/>
    <xdr:sp macro="" textlink="">
      <xdr:nvSpPr>
        <xdr:cNvPr id="648" name="n_2aveValue【学校施設】&#10;有形固定資産減価償却率">
          <a:extLst>
            <a:ext uri="{FF2B5EF4-FFF2-40B4-BE49-F238E27FC236}">
              <a16:creationId xmlns:a16="http://schemas.microsoft.com/office/drawing/2014/main" id="{BEF97855-953B-4405-9DDD-AE283D1687F0}"/>
            </a:ext>
          </a:extLst>
        </xdr:cNvPr>
        <xdr:cNvSpPr txBox="1"/>
      </xdr:nvSpPr>
      <xdr:spPr>
        <a:xfrm>
          <a:off x="12960994" y="956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1033</xdr:rowOff>
    </xdr:from>
    <xdr:ext cx="405111" cy="259045"/>
    <xdr:sp macro="" textlink="">
      <xdr:nvSpPr>
        <xdr:cNvPr id="649" name="n_3aveValue【学校施設】&#10;有形固定資産減価償却率">
          <a:extLst>
            <a:ext uri="{FF2B5EF4-FFF2-40B4-BE49-F238E27FC236}">
              <a16:creationId xmlns:a16="http://schemas.microsoft.com/office/drawing/2014/main" id="{29851EA0-B335-4C21-8282-E42034AF5983}"/>
            </a:ext>
          </a:extLst>
        </xdr:cNvPr>
        <xdr:cNvSpPr txBox="1"/>
      </xdr:nvSpPr>
      <xdr:spPr>
        <a:xfrm>
          <a:off x="12167244" y="958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140479</xdr:rowOff>
    </xdr:from>
    <xdr:ext cx="405111" cy="259045"/>
    <xdr:sp macro="" textlink="">
      <xdr:nvSpPr>
        <xdr:cNvPr id="650" name="n_4aveValue【学校施設】&#10;有形固定資産減価償却率">
          <a:extLst>
            <a:ext uri="{FF2B5EF4-FFF2-40B4-BE49-F238E27FC236}">
              <a16:creationId xmlns:a16="http://schemas.microsoft.com/office/drawing/2014/main" id="{A6555BE0-59A7-46BB-AB3D-3688272413AB}"/>
            </a:ext>
          </a:extLst>
        </xdr:cNvPr>
        <xdr:cNvSpPr txBox="1"/>
      </xdr:nvSpPr>
      <xdr:spPr>
        <a:xfrm>
          <a:off x="11354444" y="9557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16781</xdr:rowOff>
    </xdr:from>
    <xdr:ext cx="405111" cy="259045"/>
    <xdr:sp macro="" textlink="">
      <xdr:nvSpPr>
        <xdr:cNvPr id="651" name="n_1mainValue【学校施設】&#10;有形固定資産減価償却率">
          <a:extLst>
            <a:ext uri="{FF2B5EF4-FFF2-40B4-BE49-F238E27FC236}">
              <a16:creationId xmlns:a16="http://schemas.microsoft.com/office/drawing/2014/main" id="{5A850D8F-331D-4F19-9F7E-EAFDF033145B}"/>
            </a:ext>
          </a:extLst>
        </xdr:cNvPr>
        <xdr:cNvSpPr txBox="1"/>
      </xdr:nvSpPr>
      <xdr:spPr>
        <a:xfrm>
          <a:off x="13742044"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779</xdr:rowOff>
    </xdr:from>
    <xdr:ext cx="405111" cy="259045"/>
    <xdr:sp macro="" textlink="">
      <xdr:nvSpPr>
        <xdr:cNvPr id="652" name="n_2mainValue【学校施設】&#10;有形固定資産減価償却率">
          <a:extLst>
            <a:ext uri="{FF2B5EF4-FFF2-40B4-BE49-F238E27FC236}">
              <a16:creationId xmlns:a16="http://schemas.microsoft.com/office/drawing/2014/main" id="{0CCC3D6B-664A-4A4C-B2F1-56422DA88A4C}"/>
            </a:ext>
          </a:extLst>
        </xdr:cNvPr>
        <xdr:cNvSpPr txBox="1"/>
      </xdr:nvSpPr>
      <xdr:spPr>
        <a:xfrm>
          <a:off x="1296099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51071</xdr:rowOff>
    </xdr:from>
    <xdr:ext cx="405111" cy="259045"/>
    <xdr:sp macro="" textlink="">
      <xdr:nvSpPr>
        <xdr:cNvPr id="653" name="n_3mainValue【学校施設】&#10;有形固定資産減価償却率">
          <a:extLst>
            <a:ext uri="{FF2B5EF4-FFF2-40B4-BE49-F238E27FC236}">
              <a16:creationId xmlns:a16="http://schemas.microsoft.com/office/drawing/2014/main" id="{B568975D-1015-4708-9E90-319EBC94FC5C}"/>
            </a:ext>
          </a:extLst>
        </xdr:cNvPr>
        <xdr:cNvSpPr txBox="1"/>
      </xdr:nvSpPr>
      <xdr:spPr>
        <a:xfrm>
          <a:off x="121672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654" name="n_4mainValue【学校施設】&#10;有形固定資産減価償却率">
          <a:extLst>
            <a:ext uri="{FF2B5EF4-FFF2-40B4-BE49-F238E27FC236}">
              <a16:creationId xmlns:a16="http://schemas.microsoft.com/office/drawing/2014/main" id="{1C45ADA0-1E36-40C1-A88F-777D2C3268CF}"/>
            </a:ext>
          </a:extLst>
        </xdr:cNvPr>
        <xdr:cNvSpPr txBox="1"/>
      </xdr:nvSpPr>
      <xdr:spPr>
        <a:xfrm>
          <a:off x="11354444" y="991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B30AF180-D23C-4E0F-9E4D-8F59A70E3119}"/>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F4F02428-23A0-4968-A794-ED908B4B4656}"/>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4D27BCB4-ADCE-47A4-8ECF-76A39A21E06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4C44CD54-672F-42A8-B9F8-500C3547EA1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D4C4DE00-F49F-4381-BFE9-38DE25F4DFC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35F9348C-6C54-4460-A39E-68889851028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71855F2D-CFE6-4B18-9955-7F8F9D7F7CA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41C0633E-488A-4F84-9D76-16F75878673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123B88C8-A7D9-4F87-B238-023DA75BB9C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F5938F33-058C-4ACF-8D90-ED88162ADEDB}"/>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72215A8F-9411-437E-9627-9748859FB8DB}"/>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6" name="直線コネクタ 665">
          <a:extLst>
            <a:ext uri="{FF2B5EF4-FFF2-40B4-BE49-F238E27FC236}">
              <a16:creationId xmlns:a16="http://schemas.microsoft.com/office/drawing/2014/main" id="{45BE7B94-C92F-419F-AD4E-F80115D7920F}"/>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7" name="テキスト ボックス 666">
          <a:extLst>
            <a:ext uri="{FF2B5EF4-FFF2-40B4-BE49-F238E27FC236}">
              <a16:creationId xmlns:a16="http://schemas.microsoft.com/office/drawing/2014/main" id="{E0AAD3FE-BAE8-400C-B186-10C973D31495}"/>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8" name="直線コネクタ 667">
          <a:extLst>
            <a:ext uri="{FF2B5EF4-FFF2-40B4-BE49-F238E27FC236}">
              <a16:creationId xmlns:a16="http://schemas.microsoft.com/office/drawing/2014/main" id="{DA828FC2-02B8-47AF-BFDF-57C340945BB5}"/>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9" name="テキスト ボックス 668">
          <a:extLst>
            <a:ext uri="{FF2B5EF4-FFF2-40B4-BE49-F238E27FC236}">
              <a16:creationId xmlns:a16="http://schemas.microsoft.com/office/drawing/2014/main" id="{4998EA17-132E-46B7-BFCE-A24732A23C0C}"/>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0" name="直線コネクタ 669">
          <a:extLst>
            <a:ext uri="{FF2B5EF4-FFF2-40B4-BE49-F238E27FC236}">
              <a16:creationId xmlns:a16="http://schemas.microsoft.com/office/drawing/2014/main" id="{B08EAC15-7167-494F-A9C2-DA3639D52F0E}"/>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1" name="テキスト ボックス 670">
          <a:extLst>
            <a:ext uri="{FF2B5EF4-FFF2-40B4-BE49-F238E27FC236}">
              <a16:creationId xmlns:a16="http://schemas.microsoft.com/office/drawing/2014/main" id="{B8E71E4C-E6F0-42B5-A860-8F0C604731D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2" name="直線コネクタ 671">
          <a:extLst>
            <a:ext uri="{FF2B5EF4-FFF2-40B4-BE49-F238E27FC236}">
              <a16:creationId xmlns:a16="http://schemas.microsoft.com/office/drawing/2014/main" id="{83732236-6500-4BEB-9B35-E12F0DBA425B}"/>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3" name="テキスト ボックス 672">
          <a:extLst>
            <a:ext uri="{FF2B5EF4-FFF2-40B4-BE49-F238E27FC236}">
              <a16:creationId xmlns:a16="http://schemas.microsoft.com/office/drawing/2014/main" id="{F828633F-CD55-4874-8497-C8261F32DCA1}"/>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4" name="直線コネクタ 673">
          <a:extLst>
            <a:ext uri="{FF2B5EF4-FFF2-40B4-BE49-F238E27FC236}">
              <a16:creationId xmlns:a16="http://schemas.microsoft.com/office/drawing/2014/main" id="{E954B44D-C80F-4752-A06C-A7E7AE5C976D}"/>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5" name="テキスト ボックス 674">
          <a:extLst>
            <a:ext uri="{FF2B5EF4-FFF2-40B4-BE49-F238E27FC236}">
              <a16:creationId xmlns:a16="http://schemas.microsoft.com/office/drawing/2014/main" id="{AEBF4043-C00E-487B-8B8B-BC9C7E87DA7E}"/>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6" name="直線コネクタ 675">
          <a:extLst>
            <a:ext uri="{FF2B5EF4-FFF2-40B4-BE49-F238E27FC236}">
              <a16:creationId xmlns:a16="http://schemas.microsoft.com/office/drawing/2014/main" id="{65BCB37D-A472-4160-9C5E-B26B1CBCC048}"/>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7" name="テキスト ボックス 676">
          <a:extLst>
            <a:ext uri="{FF2B5EF4-FFF2-40B4-BE49-F238E27FC236}">
              <a16:creationId xmlns:a16="http://schemas.microsoft.com/office/drawing/2014/main" id="{8D7775A9-8A65-4047-9B22-CC137B360147}"/>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AC25C7A2-02AA-44F8-880C-2C5B3CCAF7F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C656E170-A746-4532-A299-A4E7A224613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学校施設】&#10;一人当たり面積グラフ枠">
          <a:extLst>
            <a:ext uri="{FF2B5EF4-FFF2-40B4-BE49-F238E27FC236}">
              <a16:creationId xmlns:a16="http://schemas.microsoft.com/office/drawing/2014/main" id="{B8EAA7A2-3DE8-47E1-8AEA-5520287DF57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681" name="直線コネクタ 680">
          <a:extLst>
            <a:ext uri="{FF2B5EF4-FFF2-40B4-BE49-F238E27FC236}">
              <a16:creationId xmlns:a16="http://schemas.microsoft.com/office/drawing/2014/main" id="{DDE1AAF9-7A18-4BAC-A712-22458506377D}"/>
            </a:ext>
          </a:extLst>
        </xdr:cNvPr>
        <xdr:cNvCxnSpPr/>
      </xdr:nvCxnSpPr>
      <xdr:spPr>
        <a:xfrm flipV="1">
          <a:off x="19951064" y="9307467"/>
          <a:ext cx="0" cy="131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682" name="【学校施設】&#10;一人当たり面積最小値テキスト">
          <a:extLst>
            <a:ext uri="{FF2B5EF4-FFF2-40B4-BE49-F238E27FC236}">
              <a16:creationId xmlns:a16="http://schemas.microsoft.com/office/drawing/2014/main" id="{03714E38-C1BA-4819-BB02-59FB6D44C362}"/>
            </a:ext>
          </a:extLst>
        </xdr:cNvPr>
        <xdr:cNvSpPr txBox="1"/>
      </xdr:nvSpPr>
      <xdr:spPr>
        <a:xfrm>
          <a:off x="199898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683" name="直線コネクタ 682">
          <a:extLst>
            <a:ext uri="{FF2B5EF4-FFF2-40B4-BE49-F238E27FC236}">
              <a16:creationId xmlns:a16="http://schemas.microsoft.com/office/drawing/2014/main" id="{B06A44BC-BE08-4391-B603-5D549D442263}"/>
            </a:ext>
          </a:extLst>
        </xdr:cNvPr>
        <xdr:cNvCxnSpPr/>
      </xdr:nvCxnSpPr>
      <xdr:spPr>
        <a:xfrm>
          <a:off x="19881850" y="1061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684" name="【学校施設】&#10;一人当たり面積最大値テキスト">
          <a:extLst>
            <a:ext uri="{FF2B5EF4-FFF2-40B4-BE49-F238E27FC236}">
              <a16:creationId xmlns:a16="http://schemas.microsoft.com/office/drawing/2014/main" id="{5631C0E1-87DE-491E-9471-E69E758CCFD2}"/>
            </a:ext>
          </a:extLst>
        </xdr:cNvPr>
        <xdr:cNvSpPr txBox="1"/>
      </xdr:nvSpPr>
      <xdr:spPr>
        <a:xfrm>
          <a:off x="19989800" y="90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685" name="直線コネクタ 684">
          <a:extLst>
            <a:ext uri="{FF2B5EF4-FFF2-40B4-BE49-F238E27FC236}">
              <a16:creationId xmlns:a16="http://schemas.microsoft.com/office/drawing/2014/main" id="{37659DA3-0782-4109-B5F1-2ADE916AA994}"/>
            </a:ext>
          </a:extLst>
        </xdr:cNvPr>
        <xdr:cNvCxnSpPr/>
      </xdr:nvCxnSpPr>
      <xdr:spPr>
        <a:xfrm>
          <a:off x="19881850" y="9307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686" name="【学校施設】&#10;一人当たり面積平均値テキスト">
          <a:extLst>
            <a:ext uri="{FF2B5EF4-FFF2-40B4-BE49-F238E27FC236}">
              <a16:creationId xmlns:a16="http://schemas.microsoft.com/office/drawing/2014/main" id="{5B2A473E-019D-49F2-ABD2-A9A7A15FD8CC}"/>
            </a:ext>
          </a:extLst>
        </xdr:cNvPr>
        <xdr:cNvSpPr txBox="1"/>
      </xdr:nvSpPr>
      <xdr:spPr>
        <a:xfrm>
          <a:off x="19989800" y="9956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687" name="フローチャート: 判断 686">
          <a:extLst>
            <a:ext uri="{FF2B5EF4-FFF2-40B4-BE49-F238E27FC236}">
              <a16:creationId xmlns:a16="http://schemas.microsoft.com/office/drawing/2014/main" id="{E1DD4A74-E09D-4875-B03F-4DE16F6DADCF}"/>
            </a:ext>
          </a:extLst>
        </xdr:cNvPr>
        <xdr:cNvSpPr/>
      </xdr:nvSpPr>
      <xdr:spPr>
        <a:xfrm>
          <a:off x="1990090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688" name="フローチャート: 判断 687">
          <a:extLst>
            <a:ext uri="{FF2B5EF4-FFF2-40B4-BE49-F238E27FC236}">
              <a16:creationId xmlns:a16="http://schemas.microsoft.com/office/drawing/2014/main" id="{F1326C45-AF09-4DBD-BB52-6C8DAD32D135}"/>
            </a:ext>
          </a:extLst>
        </xdr:cNvPr>
        <xdr:cNvSpPr/>
      </xdr:nvSpPr>
      <xdr:spPr>
        <a:xfrm>
          <a:off x="19157950" y="99595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689" name="フローチャート: 判断 688">
          <a:extLst>
            <a:ext uri="{FF2B5EF4-FFF2-40B4-BE49-F238E27FC236}">
              <a16:creationId xmlns:a16="http://schemas.microsoft.com/office/drawing/2014/main" id="{18F36BFE-D37D-436E-9338-A51109ECFD03}"/>
            </a:ext>
          </a:extLst>
        </xdr:cNvPr>
        <xdr:cNvSpPr/>
      </xdr:nvSpPr>
      <xdr:spPr>
        <a:xfrm>
          <a:off x="1834515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690" name="フローチャート: 判断 689">
          <a:extLst>
            <a:ext uri="{FF2B5EF4-FFF2-40B4-BE49-F238E27FC236}">
              <a16:creationId xmlns:a16="http://schemas.microsoft.com/office/drawing/2014/main" id="{3128F050-1D1E-4643-B8DE-AAD53CA9A1A6}"/>
            </a:ext>
          </a:extLst>
        </xdr:cNvPr>
        <xdr:cNvSpPr/>
      </xdr:nvSpPr>
      <xdr:spPr>
        <a:xfrm>
          <a:off x="17551400" y="992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691" name="フローチャート: 判断 690">
          <a:extLst>
            <a:ext uri="{FF2B5EF4-FFF2-40B4-BE49-F238E27FC236}">
              <a16:creationId xmlns:a16="http://schemas.microsoft.com/office/drawing/2014/main" id="{A10ED99F-84FD-4D76-9604-6142D064611F}"/>
            </a:ext>
          </a:extLst>
        </xdr:cNvPr>
        <xdr:cNvSpPr/>
      </xdr:nvSpPr>
      <xdr:spPr>
        <a:xfrm>
          <a:off x="16757650" y="98972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497ED764-7858-422D-A96B-0B8541017BC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92FCB26-7ED5-4958-94FE-DA740B851DB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40EAF4F5-A1BF-4C84-9FCB-830043F3638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824FD29-F731-4FAD-BD70-25EF98EE4E4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6E061F9-3DC9-45C8-A32F-87EDBD0494D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697" name="楕円 696">
          <a:extLst>
            <a:ext uri="{FF2B5EF4-FFF2-40B4-BE49-F238E27FC236}">
              <a16:creationId xmlns:a16="http://schemas.microsoft.com/office/drawing/2014/main" id="{67941BF9-6BB1-43B6-872B-8E9EBF59BE6D}"/>
            </a:ext>
          </a:extLst>
        </xdr:cNvPr>
        <xdr:cNvSpPr/>
      </xdr:nvSpPr>
      <xdr:spPr>
        <a:xfrm>
          <a:off x="1990090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133367</xdr:rowOff>
    </xdr:from>
    <xdr:ext cx="469744" cy="259045"/>
    <xdr:sp macro="" textlink="">
      <xdr:nvSpPr>
        <xdr:cNvPr id="698" name="【学校施設】&#10;一人当たり面積該当値テキスト">
          <a:extLst>
            <a:ext uri="{FF2B5EF4-FFF2-40B4-BE49-F238E27FC236}">
              <a16:creationId xmlns:a16="http://schemas.microsoft.com/office/drawing/2014/main" id="{50D2C347-6E0F-4A24-BC2D-69D26DC092DE}"/>
            </a:ext>
          </a:extLst>
        </xdr:cNvPr>
        <xdr:cNvSpPr txBox="1"/>
      </xdr:nvSpPr>
      <xdr:spPr>
        <a:xfrm>
          <a:off x="19989800" y="103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99" name="楕円 698">
          <a:extLst>
            <a:ext uri="{FF2B5EF4-FFF2-40B4-BE49-F238E27FC236}">
              <a16:creationId xmlns:a16="http://schemas.microsoft.com/office/drawing/2014/main" id="{7D8D1D74-D4D3-4F8E-9633-2AA83BA733EE}"/>
            </a:ext>
          </a:extLst>
        </xdr:cNvPr>
        <xdr:cNvSpPr/>
      </xdr:nvSpPr>
      <xdr:spPr>
        <a:xfrm>
          <a:off x="19157950" y="10397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700" name="直線コネクタ 699">
          <a:extLst>
            <a:ext uri="{FF2B5EF4-FFF2-40B4-BE49-F238E27FC236}">
              <a16:creationId xmlns:a16="http://schemas.microsoft.com/office/drawing/2014/main" id="{F2F0DE09-A461-4463-A88F-6DDB596BD014}"/>
            </a:ext>
          </a:extLst>
        </xdr:cNvPr>
        <xdr:cNvCxnSpPr/>
      </xdr:nvCxnSpPr>
      <xdr:spPr>
        <a:xfrm>
          <a:off x="19202400" y="1044194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701" name="楕円 700">
          <a:extLst>
            <a:ext uri="{FF2B5EF4-FFF2-40B4-BE49-F238E27FC236}">
              <a16:creationId xmlns:a16="http://schemas.microsoft.com/office/drawing/2014/main" id="{53ED9489-F0F9-4907-A13B-379DEE7F551A}"/>
            </a:ext>
          </a:extLst>
        </xdr:cNvPr>
        <xdr:cNvSpPr/>
      </xdr:nvSpPr>
      <xdr:spPr>
        <a:xfrm>
          <a:off x="18345150" y="104007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37556</xdr:rowOff>
    </xdr:to>
    <xdr:cxnSp macro="">
      <xdr:nvCxnSpPr>
        <xdr:cNvPr id="702" name="直線コネクタ 701">
          <a:extLst>
            <a:ext uri="{FF2B5EF4-FFF2-40B4-BE49-F238E27FC236}">
              <a16:creationId xmlns:a16="http://schemas.microsoft.com/office/drawing/2014/main" id="{3AE56BBA-2762-4133-AC35-D044C6DC1B80}"/>
            </a:ext>
          </a:extLst>
        </xdr:cNvPr>
        <xdr:cNvCxnSpPr/>
      </xdr:nvCxnSpPr>
      <xdr:spPr>
        <a:xfrm flipV="1">
          <a:off x="18395950" y="10441940"/>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140244</xdr:rowOff>
    </xdr:from>
    <xdr:to>
      <xdr:col>102</xdr:col>
      <xdr:colOff>165100</xdr:colOff>
      <xdr:row>63</xdr:row>
      <xdr:rowOff>70394</xdr:rowOff>
    </xdr:to>
    <xdr:sp macro="" textlink="">
      <xdr:nvSpPr>
        <xdr:cNvPr id="703" name="楕円 702">
          <a:extLst>
            <a:ext uri="{FF2B5EF4-FFF2-40B4-BE49-F238E27FC236}">
              <a16:creationId xmlns:a16="http://schemas.microsoft.com/office/drawing/2014/main" id="{39CBA08A-A810-41B8-BA68-7AB178B8ADE5}"/>
            </a:ext>
          </a:extLst>
        </xdr:cNvPr>
        <xdr:cNvSpPr/>
      </xdr:nvSpPr>
      <xdr:spPr>
        <a:xfrm>
          <a:off x="17551400" y="103827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19594</xdr:rowOff>
    </xdr:from>
    <xdr:to>
      <xdr:col>107</xdr:col>
      <xdr:colOff>50800</xdr:colOff>
      <xdr:row>63</xdr:row>
      <xdr:rowOff>37556</xdr:rowOff>
    </xdr:to>
    <xdr:cxnSp macro="">
      <xdr:nvCxnSpPr>
        <xdr:cNvPr id="704" name="直線コネクタ 703">
          <a:extLst>
            <a:ext uri="{FF2B5EF4-FFF2-40B4-BE49-F238E27FC236}">
              <a16:creationId xmlns:a16="http://schemas.microsoft.com/office/drawing/2014/main" id="{6E5F775E-BEA8-46A0-AA9A-A15C037CF902}"/>
            </a:ext>
          </a:extLst>
        </xdr:cNvPr>
        <xdr:cNvCxnSpPr/>
      </xdr:nvCxnSpPr>
      <xdr:spPr>
        <a:xfrm>
          <a:off x="17602200" y="10427244"/>
          <a:ext cx="7937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05" name="楕円 704">
          <a:extLst>
            <a:ext uri="{FF2B5EF4-FFF2-40B4-BE49-F238E27FC236}">
              <a16:creationId xmlns:a16="http://schemas.microsoft.com/office/drawing/2014/main" id="{85355FE2-3E2C-4259-88CB-865379CA5B69}"/>
            </a:ext>
          </a:extLst>
        </xdr:cNvPr>
        <xdr:cNvSpPr/>
      </xdr:nvSpPr>
      <xdr:spPr>
        <a:xfrm>
          <a:off x="16757650" y="10374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19594</xdr:rowOff>
    </xdr:to>
    <xdr:cxnSp macro="">
      <xdr:nvCxnSpPr>
        <xdr:cNvPr id="706" name="直線コネクタ 705">
          <a:extLst>
            <a:ext uri="{FF2B5EF4-FFF2-40B4-BE49-F238E27FC236}">
              <a16:creationId xmlns:a16="http://schemas.microsoft.com/office/drawing/2014/main" id="{9A343D53-70B7-466E-8D4C-0C6F08B6347D}"/>
            </a:ext>
          </a:extLst>
        </xdr:cNvPr>
        <xdr:cNvCxnSpPr/>
      </xdr:nvCxnSpPr>
      <xdr:spPr>
        <a:xfrm>
          <a:off x="16802100" y="10419080"/>
          <a:ext cx="8001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707" name="n_1aveValue【学校施設】&#10;一人当たり面積">
          <a:extLst>
            <a:ext uri="{FF2B5EF4-FFF2-40B4-BE49-F238E27FC236}">
              <a16:creationId xmlns:a16="http://schemas.microsoft.com/office/drawing/2014/main" id="{C01BDCFA-BB2D-49E7-BB36-79B7CE3895D7}"/>
            </a:ext>
          </a:extLst>
        </xdr:cNvPr>
        <xdr:cNvSpPr txBox="1"/>
      </xdr:nvSpPr>
      <xdr:spPr>
        <a:xfrm>
          <a:off x="189802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708" name="n_2aveValue【学校施設】&#10;一人当たり面積">
          <a:extLst>
            <a:ext uri="{FF2B5EF4-FFF2-40B4-BE49-F238E27FC236}">
              <a16:creationId xmlns:a16="http://schemas.microsoft.com/office/drawing/2014/main" id="{48DC1C0B-088D-4156-9DCC-FA4382B7E657}"/>
            </a:ext>
          </a:extLst>
        </xdr:cNvPr>
        <xdr:cNvSpPr txBox="1"/>
      </xdr:nvSpPr>
      <xdr:spPr>
        <a:xfrm>
          <a:off x="1818012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709" name="n_3aveValue【学校施設】&#10;一人当たり面積">
          <a:extLst>
            <a:ext uri="{FF2B5EF4-FFF2-40B4-BE49-F238E27FC236}">
              <a16:creationId xmlns:a16="http://schemas.microsoft.com/office/drawing/2014/main" id="{69DEAC3B-0F7B-4AD3-A983-D852A9455FEF}"/>
            </a:ext>
          </a:extLst>
        </xdr:cNvPr>
        <xdr:cNvSpPr txBox="1"/>
      </xdr:nvSpPr>
      <xdr:spPr>
        <a:xfrm>
          <a:off x="17386377" y="970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710" name="n_4aveValue【学校施設】&#10;一人当たり面積">
          <a:extLst>
            <a:ext uri="{FF2B5EF4-FFF2-40B4-BE49-F238E27FC236}">
              <a16:creationId xmlns:a16="http://schemas.microsoft.com/office/drawing/2014/main" id="{96B3CDE1-C03F-4BA6-9FFA-62251AD80F51}"/>
            </a:ext>
          </a:extLst>
        </xdr:cNvPr>
        <xdr:cNvSpPr txBox="1"/>
      </xdr:nvSpPr>
      <xdr:spPr>
        <a:xfrm>
          <a:off x="16592627" y="967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11" name="n_1mainValue【学校施設】&#10;一人当たり面積">
          <a:extLst>
            <a:ext uri="{FF2B5EF4-FFF2-40B4-BE49-F238E27FC236}">
              <a16:creationId xmlns:a16="http://schemas.microsoft.com/office/drawing/2014/main" id="{84394160-E8F3-46D1-8B6E-F3F454DBCAF5}"/>
            </a:ext>
          </a:extLst>
        </xdr:cNvPr>
        <xdr:cNvSpPr txBox="1"/>
      </xdr:nvSpPr>
      <xdr:spPr>
        <a:xfrm>
          <a:off x="189802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712" name="n_2mainValue【学校施設】&#10;一人当たり面積">
          <a:extLst>
            <a:ext uri="{FF2B5EF4-FFF2-40B4-BE49-F238E27FC236}">
              <a16:creationId xmlns:a16="http://schemas.microsoft.com/office/drawing/2014/main" id="{33516E4D-E34E-4E4B-9B31-116E25E68826}"/>
            </a:ext>
          </a:extLst>
        </xdr:cNvPr>
        <xdr:cNvSpPr txBox="1"/>
      </xdr:nvSpPr>
      <xdr:spPr>
        <a:xfrm>
          <a:off x="18180127" y="1048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61521</xdr:rowOff>
    </xdr:from>
    <xdr:ext cx="469744" cy="259045"/>
    <xdr:sp macro="" textlink="">
      <xdr:nvSpPr>
        <xdr:cNvPr id="713" name="n_3mainValue【学校施設】&#10;一人当たり面積">
          <a:extLst>
            <a:ext uri="{FF2B5EF4-FFF2-40B4-BE49-F238E27FC236}">
              <a16:creationId xmlns:a16="http://schemas.microsoft.com/office/drawing/2014/main" id="{37E91A12-28BB-42D5-9977-6F11FF536181}"/>
            </a:ext>
          </a:extLst>
        </xdr:cNvPr>
        <xdr:cNvSpPr txBox="1"/>
      </xdr:nvSpPr>
      <xdr:spPr>
        <a:xfrm>
          <a:off x="17386377" y="104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4" name="n_4mainValue【学校施設】&#10;一人当たり面積">
          <a:extLst>
            <a:ext uri="{FF2B5EF4-FFF2-40B4-BE49-F238E27FC236}">
              <a16:creationId xmlns:a16="http://schemas.microsoft.com/office/drawing/2014/main" id="{311A0F73-EE82-4E87-A329-30A20E3C1E2B}"/>
            </a:ext>
          </a:extLst>
        </xdr:cNvPr>
        <xdr:cNvSpPr txBox="1"/>
      </xdr:nvSpPr>
      <xdr:spPr>
        <a:xfrm>
          <a:off x="165926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340D1CDB-138E-4894-BDE1-A710FC549DB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3A657DFC-B9EF-47F9-9747-A48CE8A2D365}"/>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C2B319DA-AB00-46A5-8599-BF24065A73C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58B005CF-C94D-472F-9EB2-B19CBA697AC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971FF8D6-7D5E-46B3-A083-B53002650AB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AE8C3BB9-3C58-4375-9BED-6FADB120D74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A7FE13B0-8312-4EF5-907D-D0E421886986}"/>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D994E8DE-8233-4AFA-BB50-42959B580937}"/>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2F7672A4-2285-40EC-9E02-0A006008C93D}"/>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74ABD51B-4D1A-4776-97A8-724F0F4926D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7E7595A4-8A16-4DCD-B7DC-641B1ABAEC34}"/>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a:extLst>
            <a:ext uri="{FF2B5EF4-FFF2-40B4-BE49-F238E27FC236}">
              <a16:creationId xmlns:a16="http://schemas.microsoft.com/office/drawing/2014/main" id="{FA83EC87-F7C4-4C6F-BA0A-6049EAC495F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a:extLst>
            <a:ext uri="{FF2B5EF4-FFF2-40B4-BE49-F238E27FC236}">
              <a16:creationId xmlns:a16="http://schemas.microsoft.com/office/drawing/2014/main" id="{F80670EA-F1AB-4862-A80A-4EB077FEBE2C}"/>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a:extLst>
            <a:ext uri="{FF2B5EF4-FFF2-40B4-BE49-F238E27FC236}">
              <a16:creationId xmlns:a16="http://schemas.microsoft.com/office/drawing/2014/main" id="{1DA511D3-B75A-4976-89CA-EDE53773CCEB}"/>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a:extLst>
            <a:ext uri="{FF2B5EF4-FFF2-40B4-BE49-F238E27FC236}">
              <a16:creationId xmlns:a16="http://schemas.microsoft.com/office/drawing/2014/main" id="{C22FF0C9-052C-4E50-B116-DC0BE3EC6F32}"/>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a:extLst>
            <a:ext uri="{FF2B5EF4-FFF2-40B4-BE49-F238E27FC236}">
              <a16:creationId xmlns:a16="http://schemas.microsoft.com/office/drawing/2014/main" id="{FCDFB9D0-823C-4D8B-BD94-874805FA154B}"/>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a:extLst>
            <a:ext uri="{FF2B5EF4-FFF2-40B4-BE49-F238E27FC236}">
              <a16:creationId xmlns:a16="http://schemas.microsoft.com/office/drawing/2014/main" id="{9320A6B4-26FB-4B41-BD1E-BFAD18165FFE}"/>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a:extLst>
            <a:ext uri="{FF2B5EF4-FFF2-40B4-BE49-F238E27FC236}">
              <a16:creationId xmlns:a16="http://schemas.microsoft.com/office/drawing/2014/main" id="{12336A11-A16E-4BDD-A07C-B2C202D6D381}"/>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a:extLst>
            <a:ext uri="{FF2B5EF4-FFF2-40B4-BE49-F238E27FC236}">
              <a16:creationId xmlns:a16="http://schemas.microsoft.com/office/drawing/2014/main" id="{DCF4E374-A595-4A3B-BF24-1F2B9D39E4D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a:extLst>
            <a:ext uri="{FF2B5EF4-FFF2-40B4-BE49-F238E27FC236}">
              <a16:creationId xmlns:a16="http://schemas.microsoft.com/office/drawing/2014/main" id="{64A046BE-C83A-4885-BBA3-16CA765384DA}"/>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5" name="テキスト ボックス 734">
          <a:extLst>
            <a:ext uri="{FF2B5EF4-FFF2-40B4-BE49-F238E27FC236}">
              <a16:creationId xmlns:a16="http://schemas.microsoft.com/office/drawing/2014/main" id="{D8502556-EF89-48A3-AC05-A7CE60FADF0B}"/>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638BAD5F-AE14-4AB5-B31B-82EC34B059D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47C8818E-2CCE-4B9B-90DF-A3C4EA1DBB4B}"/>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19BA843B-2CFA-4762-A989-0BD97DBF113C}"/>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739" name="直線コネクタ 738">
          <a:extLst>
            <a:ext uri="{FF2B5EF4-FFF2-40B4-BE49-F238E27FC236}">
              <a16:creationId xmlns:a16="http://schemas.microsoft.com/office/drawing/2014/main" id="{8F1305E0-78EE-4FCC-B1C1-EC808F610CE2}"/>
            </a:ext>
          </a:extLst>
        </xdr:cNvPr>
        <xdr:cNvCxnSpPr/>
      </xdr:nvCxnSpPr>
      <xdr:spPr>
        <a:xfrm flipV="1">
          <a:off x="14699614" y="12772389"/>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0" name="【児童館】&#10;有形固定資産減価償却率最小値テキスト">
          <a:extLst>
            <a:ext uri="{FF2B5EF4-FFF2-40B4-BE49-F238E27FC236}">
              <a16:creationId xmlns:a16="http://schemas.microsoft.com/office/drawing/2014/main" id="{0DBCDAEA-66E2-494E-A0BA-CDFC1A950163}"/>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1" name="直線コネクタ 740">
          <a:extLst>
            <a:ext uri="{FF2B5EF4-FFF2-40B4-BE49-F238E27FC236}">
              <a16:creationId xmlns:a16="http://schemas.microsoft.com/office/drawing/2014/main" id="{CF0EECBC-9F6B-42F1-82E2-31E73887D2C9}"/>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742" name="【児童館】&#10;有形固定資産減価償却率最大値テキスト">
          <a:extLst>
            <a:ext uri="{FF2B5EF4-FFF2-40B4-BE49-F238E27FC236}">
              <a16:creationId xmlns:a16="http://schemas.microsoft.com/office/drawing/2014/main" id="{55BBF08D-C7D6-4047-99B5-AEAABFED5C5E}"/>
            </a:ext>
          </a:extLst>
        </xdr:cNvPr>
        <xdr:cNvSpPr txBox="1"/>
      </xdr:nvSpPr>
      <xdr:spPr>
        <a:xfrm>
          <a:off x="14738350" y="1255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743" name="直線コネクタ 742">
          <a:extLst>
            <a:ext uri="{FF2B5EF4-FFF2-40B4-BE49-F238E27FC236}">
              <a16:creationId xmlns:a16="http://schemas.microsoft.com/office/drawing/2014/main" id="{41DFBCB4-B596-495D-8EB7-5BB4619D6711}"/>
            </a:ext>
          </a:extLst>
        </xdr:cNvPr>
        <xdr:cNvCxnSpPr/>
      </xdr:nvCxnSpPr>
      <xdr:spPr>
        <a:xfrm>
          <a:off x="14611350" y="12772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744" name="【児童館】&#10;有形固定資産減価償却率平均値テキスト">
          <a:extLst>
            <a:ext uri="{FF2B5EF4-FFF2-40B4-BE49-F238E27FC236}">
              <a16:creationId xmlns:a16="http://schemas.microsoft.com/office/drawing/2014/main" id="{DA80A4F4-B403-4401-BD31-653D5C6009A5}"/>
            </a:ext>
          </a:extLst>
        </xdr:cNvPr>
        <xdr:cNvSpPr txBox="1"/>
      </xdr:nvSpPr>
      <xdr:spPr>
        <a:xfrm>
          <a:off x="14738350" y="13325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745" name="フローチャート: 判断 744">
          <a:extLst>
            <a:ext uri="{FF2B5EF4-FFF2-40B4-BE49-F238E27FC236}">
              <a16:creationId xmlns:a16="http://schemas.microsoft.com/office/drawing/2014/main" id="{493A01C1-0495-4199-9D0D-C7CCD85F9C26}"/>
            </a:ext>
          </a:extLst>
        </xdr:cNvPr>
        <xdr:cNvSpPr/>
      </xdr:nvSpPr>
      <xdr:spPr>
        <a:xfrm>
          <a:off x="14649450" y="134677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746" name="フローチャート: 判断 745">
          <a:extLst>
            <a:ext uri="{FF2B5EF4-FFF2-40B4-BE49-F238E27FC236}">
              <a16:creationId xmlns:a16="http://schemas.microsoft.com/office/drawing/2014/main" id="{2864E3C3-802C-43E2-99DE-260FF6D84C20}"/>
            </a:ext>
          </a:extLst>
        </xdr:cNvPr>
        <xdr:cNvSpPr/>
      </xdr:nvSpPr>
      <xdr:spPr>
        <a:xfrm>
          <a:off x="138874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747" name="フローチャート: 判断 746">
          <a:extLst>
            <a:ext uri="{FF2B5EF4-FFF2-40B4-BE49-F238E27FC236}">
              <a16:creationId xmlns:a16="http://schemas.microsoft.com/office/drawing/2014/main" id="{25FD9E21-2BB7-46B9-9200-C66CC1F33195}"/>
            </a:ext>
          </a:extLst>
        </xdr:cNvPr>
        <xdr:cNvSpPr/>
      </xdr:nvSpPr>
      <xdr:spPr>
        <a:xfrm>
          <a:off x="13093700" y="134753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48" name="フローチャート: 判断 747">
          <a:extLst>
            <a:ext uri="{FF2B5EF4-FFF2-40B4-BE49-F238E27FC236}">
              <a16:creationId xmlns:a16="http://schemas.microsoft.com/office/drawing/2014/main" id="{A8838387-C31D-485A-8753-6EC97122E698}"/>
            </a:ext>
          </a:extLst>
        </xdr:cNvPr>
        <xdr:cNvSpPr/>
      </xdr:nvSpPr>
      <xdr:spPr>
        <a:xfrm>
          <a:off x="122999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9" name="フローチャート: 判断 748">
          <a:extLst>
            <a:ext uri="{FF2B5EF4-FFF2-40B4-BE49-F238E27FC236}">
              <a16:creationId xmlns:a16="http://schemas.microsoft.com/office/drawing/2014/main" id="{6339F707-4053-432D-BC44-82199ECE1B89}"/>
            </a:ext>
          </a:extLst>
        </xdr:cNvPr>
        <xdr:cNvSpPr/>
      </xdr:nvSpPr>
      <xdr:spPr>
        <a:xfrm>
          <a:off x="1148715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496099C6-4F5A-4670-86AE-D7D09EE22D15}"/>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3DD0407D-13FB-43B1-8199-571F5B9593F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7A67DB1E-8650-42FE-9F07-C1074AD2471F}"/>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4AA63BF-CA6B-4CBE-A293-69DEC8A9EC0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D162BD2-6E74-4032-8476-B20234FD5784}"/>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156845</xdr:rowOff>
    </xdr:from>
    <xdr:to>
      <xdr:col>85</xdr:col>
      <xdr:colOff>177800</xdr:colOff>
      <xdr:row>84</xdr:row>
      <xdr:rowOff>86995</xdr:rowOff>
    </xdr:to>
    <xdr:sp macro="" textlink="">
      <xdr:nvSpPr>
        <xdr:cNvPr id="755" name="楕円 754">
          <a:extLst>
            <a:ext uri="{FF2B5EF4-FFF2-40B4-BE49-F238E27FC236}">
              <a16:creationId xmlns:a16="http://schemas.microsoft.com/office/drawing/2014/main" id="{44F7163F-304A-4CCD-872B-22BB307FACE7}"/>
            </a:ext>
          </a:extLst>
        </xdr:cNvPr>
        <xdr:cNvSpPr/>
      </xdr:nvSpPr>
      <xdr:spPr>
        <a:xfrm>
          <a:off x="14649450" y="138664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135272</xdr:rowOff>
    </xdr:from>
    <xdr:ext cx="405111" cy="259045"/>
    <xdr:sp macro="" textlink="">
      <xdr:nvSpPr>
        <xdr:cNvPr id="756" name="【児童館】&#10;有形固定資産減価償却率該当値テキスト">
          <a:extLst>
            <a:ext uri="{FF2B5EF4-FFF2-40B4-BE49-F238E27FC236}">
              <a16:creationId xmlns:a16="http://schemas.microsoft.com/office/drawing/2014/main" id="{4C2EF333-84FF-4393-B53D-D8DB8B824BDD}"/>
            </a:ext>
          </a:extLst>
        </xdr:cNvPr>
        <xdr:cNvSpPr txBox="1"/>
      </xdr:nvSpPr>
      <xdr:spPr>
        <a:xfrm>
          <a:off x="14738350" y="1384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757" name="楕円 756">
          <a:extLst>
            <a:ext uri="{FF2B5EF4-FFF2-40B4-BE49-F238E27FC236}">
              <a16:creationId xmlns:a16="http://schemas.microsoft.com/office/drawing/2014/main" id="{4B595C56-235F-4BF2-A33E-813638DA5F38}"/>
            </a:ext>
          </a:extLst>
        </xdr:cNvPr>
        <xdr:cNvSpPr/>
      </xdr:nvSpPr>
      <xdr:spPr>
        <a:xfrm>
          <a:off x="13887450" y="13837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xdr:rowOff>
    </xdr:from>
    <xdr:to>
      <xdr:col>85</xdr:col>
      <xdr:colOff>127000</xdr:colOff>
      <xdr:row>84</xdr:row>
      <xdr:rowOff>36195</xdr:rowOff>
    </xdr:to>
    <xdr:cxnSp macro="">
      <xdr:nvCxnSpPr>
        <xdr:cNvPr id="758" name="直線コネクタ 757">
          <a:extLst>
            <a:ext uri="{FF2B5EF4-FFF2-40B4-BE49-F238E27FC236}">
              <a16:creationId xmlns:a16="http://schemas.microsoft.com/office/drawing/2014/main" id="{E9CB2C86-EB4C-4D22-AD5F-81515C6A9252}"/>
            </a:ext>
          </a:extLst>
        </xdr:cNvPr>
        <xdr:cNvCxnSpPr/>
      </xdr:nvCxnSpPr>
      <xdr:spPr>
        <a:xfrm>
          <a:off x="13938250" y="1388237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97789</xdr:rowOff>
    </xdr:from>
    <xdr:to>
      <xdr:col>76</xdr:col>
      <xdr:colOff>165100</xdr:colOff>
      <xdr:row>84</xdr:row>
      <xdr:rowOff>27939</xdr:rowOff>
    </xdr:to>
    <xdr:sp macro="" textlink="">
      <xdr:nvSpPr>
        <xdr:cNvPr id="759" name="楕円 758">
          <a:extLst>
            <a:ext uri="{FF2B5EF4-FFF2-40B4-BE49-F238E27FC236}">
              <a16:creationId xmlns:a16="http://schemas.microsoft.com/office/drawing/2014/main" id="{04A55495-ABBF-45F8-A017-76FB05326057}"/>
            </a:ext>
          </a:extLst>
        </xdr:cNvPr>
        <xdr:cNvSpPr/>
      </xdr:nvSpPr>
      <xdr:spPr>
        <a:xfrm>
          <a:off x="13093700" y="138074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148589</xdr:rowOff>
    </xdr:from>
    <xdr:to>
      <xdr:col>81</xdr:col>
      <xdr:colOff>50800</xdr:colOff>
      <xdr:row>84</xdr:row>
      <xdr:rowOff>7620</xdr:rowOff>
    </xdr:to>
    <xdr:cxnSp macro="">
      <xdr:nvCxnSpPr>
        <xdr:cNvPr id="760" name="直線コネクタ 759">
          <a:extLst>
            <a:ext uri="{FF2B5EF4-FFF2-40B4-BE49-F238E27FC236}">
              <a16:creationId xmlns:a16="http://schemas.microsoft.com/office/drawing/2014/main" id="{6F51CC28-EB73-483A-B347-6CE65BE787E0}"/>
            </a:ext>
          </a:extLst>
        </xdr:cNvPr>
        <xdr:cNvCxnSpPr/>
      </xdr:nvCxnSpPr>
      <xdr:spPr>
        <a:xfrm>
          <a:off x="13144500" y="13858239"/>
          <a:ext cx="79375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761" name="楕円 760">
          <a:extLst>
            <a:ext uri="{FF2B5EF4-FFF2-40B4-BE49-F238E27FC236}">
              <a16:creationId xmlns:a16="http://schemas.microsoft.com/office/drawing/2014/main" id="{4BC09C0D-D120-4B71-9E69-C7BC4AF8A976}"/>
            </a:ext>
          </a:extLst>
        </xdr:cNvPr>
        <xdr:cNvSpPr/>
      </xdr:nvSpPr>
      <xdr:spPr>
        <a:xfrm>
          <a:off x="12299950" y="13799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83</xdr:row>
      <xdr:rowOff>148589</xdr:rowOff>
    </xdr:to>
    <xdr:cxnSp macro="">
      <xdr:nvCxnSpPr>
        <xdr:cNvPr id="762" name="直線コネクタ 761">
          <a:extLst>
            <a:ext uri="{FF2B5EF4-FFF2-40B4-BE49-F238E27FC236}">
              <a16:creationId xmlns:a16="http://schemas.microsoft.com/office/drawing/2014/main" id="{333A617A-9210-4E24-9884-58155FDAC70C}"/>
            </a:ext>
          </a:extLst>
        </xdr:cNvPr>
        <xdr:cNvCxnSpPr/>
      </xdr:nvCxnSpPr>
      <xdr:spPr>
        <a:xfrm>
          <a:off x="12344400" y="1385062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88264</xdr:rowOff>
    </xdr:from>
    <xdr:to>
      <xdr:col>67</xdr:col>
      <xdr:colOff>101600</xdr:colOff>
      <xdr:row>84</xdr:row>
      <xdr:rowOff>18414</xdr:rowOff>
    </xdr:to>
    <xdr:sp macro="" textlink="">
      <xdr:nvSpPr>
        <xdr:cNvPr id="763" name="楕円 762">
          <a:extLst>
            <a:ext uri="{FF2B5EF4-FFF2-40B4-BE49-F238E27FC236}">
              <a16:creationId xmlns:a16="http://schemas.microsoft.com/office/drawing/2014/main" id="{B8CD4D1F-7266-4E5B-ACFE-0ED638C227FD}"/>
            </a:ext>
          </a:extLst>
        </xdr:cNvPr>
        <xdr:cNvSpPr/>
      </xdr:nvSpPr>
      <xdr:spPr>
        <a:xfrm>
          <a:off x="11487150" y="13797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139064</xdr:rowOff>
    </xdr:from>
    <xdr:to>
      <xdr:col>71</xdr:col>
      <xdr:colOff>177800</xdr:colOff>
      <xdr:row>83</xdr:row>
      <xdr:rowOff>140970</xdr:rowOff>
    </xdr:to>
    <xdr:cxnSp macro="">
      <xdr:nvCxnSpPr>
        <xdr:cNvPr id="764" name="直線コネクタ 763">
          <a:extLst>
            <a:ext uri="{FF2B5EF4-FFF2-40B4-BE49-F238E27FC236}">
              <a16:creationId xmlns:a16="http://schemas.microsoft.com/office/drawing/2014/main" id="{38485C72-D056-4209-A6A0-0A4B1E474808}"/>
            </a:ext>
          </a:extLst>
        </xdr:cNvPr>
        <xdr:cNvCxnSpPr/>
      </xdr:nvCxnSpPr>
      <xdr:spPr>
        <a:xfrm>
          <a:off x="11537950" y="13848714"/>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765" name="n_1aveValue【児童館】&#10;有形固定資産減価償却率">
          <a:extLst>
            <a:ext uri="{FF2B5EF4-FFF2-40B4-BE49-F238E27FC236}">
              <a16:creationId xmlns:a16="http://schemas.microsoft.com/office/drawing/2014/main" id="{EF498444-16CC-4335-924F-5B579CFE8226}"/>
            </a:ext>
          </a:extLst>
        </xdr:cNvPr>
        <xdr:cNvSpPr txBox="1"/>
      </xdr:nvSpPr>
      <xdr:spPr>
        <a:xfrm>
          <a:off x="1374204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766" name="n_2aveValue【児童館】&#10;有形固定資産減価償却率">
          <a:extLst>
            <a:ext uri="{FF2B5EF4-FFF2-40B4-BE49-F238E27FC236}">
              <a16:creationId xmlns:a16="http://schemas.microsoft.com/office/drawing/2014/main" id="{A7614337-309C-4127-95D0-1BC16E136B46}"/>
            </a:ext>
          </a:extLst>
        </xdr:cNvPr>
        <xdr:cNvSpPr txBox="1"/>
      </xdr:nvSpPr>
      <xdr:spPr>
        <a:xfrm>
          <a:off x="1296099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67" name="n_3aveValue【児童館】&#10;有形固定資産減価償却率">
          <a:extLst>
            <a:ext uri="{FF2B5EF4-FFF2-40B4-BE49-F238E27FC236}">
              <a16:creationId xmlns:a16="http://schemas.microsoft.com/office/drawing/2014/main" id="{8B4A52CB-C2CD-4CA6-9EFE-4B52AD43772E}"/>
            </a:ext>
          </a:extLst>
        </xdr:cNvPr>
        <xdr:cNvSpPr txBox="1"/>
      </xdr:nvSpPr>
      <xdr:spPr>
        <a:xfrm>
          <a:off x="121672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8" name="n_4aveValue【児童館】&#10;有形固定資産減価償却率">
          <a:extLst>
            <a:ext uri="{FF2B5EF4-FFF2-40B4-BE49-F238E27FC236}">
              <a16:creationId xmlns:a16="http://schemas.microsoft.com/office/drawing/2014/main" id="{48D32518-F852-43C4-94A4-A4BF21D2E5C7}"/>
            </a:ext>
          </a:extLst>
        </xdr:cNvPr>
        <xdr:cNvSpPr txBox="1"/>
      </xdr:nvSpPr>
      <xdr:spPr>
        <a:xfrm>
          <a:off x="113544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49547</xdr:rowOff>
    </xdr:from>
    <xdr:ext cx="405111" cy="259045"/>
    <xdr:sp macro="" textlink="">
      <xdr:nvSpPr>
        <xdr:cNvPr id="769" name="n_1mainValue【児童館】&#10;有形固定資産減価償却率">
          <a:extLst>
            <a:ext uri="{FF2B5EF4-FFF2-40B4-BE49-F238E27FC236}">
              <a16:creationId xmlns:a16="http://schemas.microsoft.com/office/drawing/2014/main" id="{F55CA486-002B-44B8-8601-20125E8282E6}"/>
            </a:ext>
          </a:extLst>
        </xdr:cNvPr>
        <xdr:cNvSpPr txBox="1"/>
      </xdr:nvSpPr>
      <xdr:spPr>
        <a:xfrm>
          <a:off x="1374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19066</xdr:rowOff>
    </xdr:from>
    <xdr:ext cx="405111" cy="259045"/>
    <xdr:sp macro="" textlink="">
      <xdr:nvSpPr>
        <xdr:cNvPr id="770" name="n_2mainValue【児童館】&#10;有形固定資産減価償却率">
          <a:extLst>
            <a:ext uri="{FF2B5EF4-FFF2-40B4-BE49-F238E27FC236}">
              <a16:creationId xmlns:a16="http://schemas.microsoft.com/office/drawing/2014/main" id="{33EEC2ED-7DB9-421D-B5D5-8F90F04A6BB6}"/>
            </a:ext>
          </a:extLst>
        </xdr:cNvPr>
        <xdr:cNvSpPr txBox="1"/>
      </xdr:nvSpPr>
      <xdr:spPr>
        <a:xfrm>
          <a:off x="1296099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771" name="n_3mainValue【児童館】&#10;有形固定資産減価償却率">
          <a:extLst>
            <a:ext uri="{FF2B5EF4-FFF2-40B4-BE49-F238E27FC236}">
              <a16:creationId xmlns:a16="http://schemas.microsoft.com/office/drawing/2014/main" id="{360290B2-183D-480F-9EAD-18025C3E476C}"/>
            </a:ext>
          </a:extLst>
        </xdr:cNvPr>
        <xdr:cNvSpPr txBox="1"/>
      </xdr:nvSpPr>
      <xdr:spPr>
        <a:xfrm>
          <a:off x="121672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9541</xdr:rowOff>
    </xdr:from>
    <xdr:ext cx="405111" cy="259045"/>
    <xdr:sp macro="" textlink="">
      <xdr:nvSpPr>
        <xdr:cNvPr id="772" name="n_4mainValue【児童館】&#10;有形固定資産減価償却率">
          <a:extLst>
            <a:ext uri="{FF2B5EF4-FFF2-40B4-BE49-F238E27FC236}">
              <a16:creationId xmlns:a16="http://schemas.microsoft.com/office/drawing/2014/main" id="{0FA01E66-4D58-42A1-B005-D3802A716EC5}"/>
            </a:ext>
          </a:extLst>
        </xdr:cNvPr>
        <xdr:cNvSpPr txBox="1"/>
      </xdr:nvSpPr>
      <xdr:spPr>
        <a:xfrm>
          <a:off x="113544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A5EAC22A-9000-4AF1-99BE-4709C6BA32B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DA48282D-7E64-49B9-A703-4149A7D2DD93}"/>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B652C626-4D9C-43F3-97DD-E75AB7FB73F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86FEDA35-023B-433F-AF1A-91BC6D89B7D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D3BAE0A0-20BC-428A-AF59-77B084279AD5}"/>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DFA0422D-79B4-42EC-99D7-7345394F0BB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AE5B0C0A-D6F4-422D-A109-46E7F63CB71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2AC1B2B3-6373-4CE6-A7E8-977E24C0B9F1}"/>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379BA3CB-C06B-49C3-B1A3-DA9DDF37ED35}"/>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27EFF756-D0BF-48AF-8F80-D4D448D44F9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49467C7C-F531-41F9-A818-CBD75A8B7371}"/>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1127A11F-3968-4F07-8625-34029296F41B}"/>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A69B3C86-F522-4758-932F-B187279ED5EB}"/>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DE7E35C9-61BA-436D-8EB8-55616FABDE6F}"/>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EBEF1FF1-D35E-4EBE-8099-392333EE619E}"/>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10788E3E-FFC1-4A23-AB18-7A7517C5319D}"/>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2B42F7D9-D6FD-4960-88A0-B8BD4D4DA00E}"/>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D9E4DF0F-C823-426B-99F8-6905C77810AE}"/>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53CB30F6-6B5A-46F5-807F-A61B87E5C73B}"/>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9B069855-BBC3-4265-8F8E-561A6E1AFF6A}"/>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ADACD361-BB1C-41B3-823A-406757B52EF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6605EFE8-E8DB-4625-BF49-0F101CF7B801}"/>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1EA32E8B-BDD6-41EC-9654-28D593A7C2DC}"/>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6" name="直線コネクタ 795">
          <a:extLst>
            <a:ext uri="{FF2B5EF4-FFF2-40B4-BE49-F238E27FC236}">
              <a16:creationId xmlns:a16="http://schemas.microsoft.com/office/drawing/2014/main" id="{CE167230-BF98-4DD9-9CE0-DADF928EA598}"/>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7" name="【児童館】&#10;一人当たり面積最小値テキスト">
          <a:extLst>
            <a:ext uri="{FF2B5EF4-FFF2-40B4-BE49-F238E27FC236}">
              <a16:creationId xmlns:a16="http://schemas.microsoft.com/office/drawing/2014/main" id="{BADEDF80-899E-4F5B-8E29-BE582908E668}"/>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8" name="直線コネクタ 797">
          <a:extLst>
            <a:ext uri="{FF2B5EF4-FFF2-40B4-BE49-F238E27FC236}">
              <a16:creationId xmlns:a16="http://schemas.microsoft.com/office/drawing/2014/main" id="{1948ECDC-FDD3-4A6C-A512-060921F751BA}"/>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9" name="【児童館】&#10;一人当たり面積最大値テキスト">
          <a:extLst>
            <a:ext uri="{FF2B5EF4-FFF2-40B4-BE49-F238E27FC236}">
              <a16:creationId xmlns:a16="http://schemas.microsoft.com/office/drawing/2014/main" id="{BF156051-6ECC-499A-961A-1241C0E87C84}"/>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0" name="直線コネクタ 799">
          <a:extLst>
            <a:ext uri="{FF2B5EF4-FFF2-40B4-BE49-F238E27FC236}">
              <a16:creationId xmlns:a16="http://schemas.microsoft.com/office/drawing/2014/main" id="{598712AD-972E-44D6-B5F3-F5AAE563DA72}"/>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1" name="【児童館】&#10;一人当たり面積平均値テキスト">
          <a:extLst>
            <a:ext uri="{FF2B5EF4-FFF2-40B4-BE49-F238E27FC236}">
              <a16:creationId xmlns:a16="http://schemas.microsoft.com/office/drawing/2014/main" id="{804E84B3-AAB8-4B95-A951-7C09859B7C47}"/>
            </a:ext>
          </a:extLst>
        </xdr:cNvPr>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2" name="フローチャート: 判断 801">
          <a:extLst>
            <a:ext uri="{FF2B5EF4-FFF2-40B4-BE49-F238E27FC236}">
              <a16:creationId xmlns:a16="http://schemas.microsoft.com/office/drawing/2014/main" id="{99954CE5-1699-4CD7-B4AB-24187CB9C556}"/>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3" name="フローチャート: 判断 802">
          <a:extLst>
            <a:ext uri="{FF2B5EF4-FFF2-40B4-BE49-F238E27FC236}">
              <a16:creationId xmlns:a16="http://schemas.microsoft.com/office/drawing/2014/main" id="{63A946A9-14F1-4048-ABA5-B40745DF94E6}"/>
            </a:ext>
          </a:extLst>
        </xdr:cNvPr>
        <xdr:cNvSpPr/>
      </xdr:nvSpPr>
      <xdr:spPr>
        <a:xfrm>
          <a:off x="191579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4" name="フローチャート: 判断 803">
          <a:extLst>
            <a:ext uri="{FF2B5EF4-FFF2-40B4-BE49-F238E27FC236}">
              <a16:creationId xmlns:a16="http://schemas.microsoft.com/office/drawing/2014/main" id="{E6F70978-F27F-4043-B9F0-8D35BD0503B9}"/>
            </a:ext>
          </a:extLst>
        </xdr:cNvPr>
        <xdr:cNvSpPr/>
      </xdr:nvSpPr>
      <xdr:spPr>
        <a:xfrm>
          <a:off x="1834515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5" name="フローチャート: 判断 804">
          <a:extLst>
            <a:ext uri="{FF2B5EF4-FFF2-40B4-BE49-F238E27FC236}">
              <a16:creationId xmlns:a16="http://schemas.microsoft.com/office/drawing/2014/main" id="{704840C5-0203-4009-B393-85D9D2AA7C6E}"/>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6" name="フローチャート: 判断 805">
          <a:extLst>
            <a:ext uri="{FF2B5EF4-FFF2-40B4-BE49-F238E27FC236}">
              <a16:creationId xmlns:a16="http://schemas.microsoft.com/office/drawing/2014/main" id="{8B9C5589-3DA5-44BE-BB07-F7286FE8DECD}"/>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9CE0CA2-A0B8-4245-99AD-6E143949F826}"/>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CC55A890-C3B8-4469-9002-8AE3FDCD9B65}"/>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76852D9-2B74-4369-876D-A92812C0201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34FF83F-03FF-48A7-B3E0-0502A20231A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7A70B3B-D8D6-4AF3-B393-D44E57ABDD89}"/>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12" name="楕円 811">
          <a:extLst>
            <a:ext uri="{FF2B5EF4-FFF2-40B4-BE49-F238E27FC236}">
              <a16:creationId xmlns:a16="http://schemas.microsoft.com/office/drawing/2014/main" id="{91D65AFE-3A0A-43CA-8112-AF15A5C68EEE}"/>
            </a:ext>
          </a:extLst>
        </xdr:cNvPr>
        <xdr:cNvSpPr/>
      </xdr:nvSpPr>
      <xdr:spPr>
        <a:xfrm>
          <a:off x="199009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813" name="【児童館】&#10;一人当たり面積該当値テキスト">
          <a:extLst>
            <a:ext uri="{FF2B5EF4-FFF2-40B4-BE49-F238E27FC236}">
              <a16:creationId xmlns:a16="http://schemas.microsoft.com/office/drawing/2014/main" id="{7FCE4AD3-3D14-41A6-A1C9-5E0C89281F1E}"/>
            </a:ext>
          </a:extLst>
        </xdr:cNvPr>
        <xdr:cNvSpPr txBox="1"/>
      </xdr:nvSpPr>
      <xdr:spPr>
        <a:xfrm>
          <a:off x="199898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14" name="楕円 813">
          <a:extLst>
            <a:ext uri="{FF2B5EF4-FFF2-40B4-BE49-F238E27FC236}">
              <a16:creationId xmlns:a16="http://schemas.microsoft.com/office/drawing/2014/main" id="{0AE98C27-6D67-439E-AA7A-284F91C61EC7}"/>
            </a:ext>
          </a:extLst>
        </xdr:cNvPr>
        <xdr:cNvSpPr/>
      </xdr:nvSpPr>
      <xdr:spPr>
        <a:xfrm>
          <a:off x="191579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815" name="直線コネクタ 814">
          <a:extLst>
            <a:ext uri="{FF2B5EF4-FFF2-40B4-BE49-F238E27FC236}">
              <a16:creationId xmlns:a16="http://schemas.microsoft.com/office/drawing/2014/main" id="{12C1ECE3-7DCC-4527-89BE-6F0BCE9FA291}"/>
            </a:ext>
          </a:extLst>
        </xdr:cNvPr>
        <xdr:cNvCxnSpPr/>
      </xdr:nvCxnSpPr>
      <xdr:spPr>
        <a:xfrm>
          <a:off x="19202400" y="13989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816" name="楕円 815">
          <a:extLst>
            <a:ext uri="{FF2B5EF4-FFF2-40B4-BE49-F238E27FC236}">
              <a16:creationId xmlns:a16="http://schemas.microsoft.com/office/drawing/2014/main" id="{E6B0B1F9-0C36-4F56-871E-11E0CEBC0835}"/>
            </a:ext>
          </a:extLst>
        </xdr:cNvPr>
        <xdr:cNvSpPr/>
      </xdr:nvSpPr>
      <xdr:spPr>
        <a:xfrm>
          <a:off x="1834515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817" name="直線コネクタ 816">
          <a:extLst>
            <a:ext uri="{FF2B5EF4-FFF2-40B4-BE49-F238E27FC236}">
              <a16:creationId xmlns:a16="http://schemas.microsoft.com/office/drawing/2014/main" id="{4CD3FF01-2038-480F-BB11-B560CDF90E4C}"/>
            </a:ext>
          </a:extLst>
        </xdr:cNvPr>
        <xdr:cNvCxnSpPr/>
      </xdr:nvCxnSpPr>
      <xdr:spPr>
        <a:xfrm>
          <a:off x="18395950" y="139890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18" name="楕円 817">
          <a:extLst>
            <a:ext uri="{FF2B5EF4-FFF2-40B4-BE49-F238E27FC236}">
              <a16:creationId xmlns:a16="http://schemas.microsoft.com/office/drawing/2014/main" id="{64152728-48B1-40D6-8967-54FE2AF3FA33}"/>
            </a:ext>
          </a:extLst>
        </xdr:cNvPr>
        <xdr:cNvSpPr/>
      </xdr:nvSpPr>
      <xdr:spPr>
        <a:xfrm>
          <a:off x="175514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819" name="直線コネクタ 818">
          <a:extLst>
            <a:ext uri="{FF2B5EF4-FFF2-40B4-BE49-F238E27FC236}">
              <a16:creationId xmlns:a16="http://schemas.microsoft.com/office/drawing/2014/main" id="{01968310-8A2C-4B44-9364-E0E6E3F821C9}"/>
            </a:ext>
          </a:extLst>
        </xdr:cNvPr>
        <xdr:cNvCxnSpPr/>
      </xdr:nvCxnSpPr>
      <xdr:spPr>
        <a:xfrm>
          <a:off x="17602200" y="139890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820" name="楕円 819">
          <a:extLst>
            <a:ext uri="{FF2B5EF4-FFF2-40B4-BE49-F238E27FC236}">
              <a16:creationId xmlns:a16="http://schemas.microsoft.com/office/drawing/2014/main" id="{33B8F2FD-62BD-4D5F-856A-3E1E198985E2}"/>
            </a:ext>
          </a:extLst>
        </xdr:cNvPr>
        <xdr:cNvSpPr/>
      </xdr:nvSpPr>
      <xdr:spPr>
        <a:xfrm>
          <a:off x="167576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821" name="直線コネクタ 820">
          <a:extLst>
            <a:ext uri="{FF2B5EF4-FFF2-40B4-BE49-F238E27FC236}">
              <a16:creationId xmlns:a16="http://schemas.microsoft.com/office/drawing/2014/main" id="{8A4BB7B9-DF60-49B2-B306-F641A443EE4C}"/>
            </a:ext>
          </a:extLst>
        </xdr:cNvPr>
        <xdr:cNvCxnSpPr/>
      </xdr:nvCxnSpPr>
      <xdr:spPr>
        <a:xfrm>
          <a:off x="16802100" y="139890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2" name="n_1aveValue【児童館】&#10;一人当たり面積">
          <a:extLst>
            <a:ext uri="{FF2B5EF4-FFF2-40B4-BE49-F238E27FC236}">
              <a16:creationId xmlns:a16="http://schemas.microsoft.com/office/drawing/2014/main" id="{DF2A0801-B670-4B32-A9C4-D2B86BD3C4EA}"/>
            </a:ext>
          </a:extLst>
        </xdr:cNvPr>
        <xdr:cNvSpPr txBox="1"/>
      </xdr:nvSpPr>
      <xdr:spPr>
        <a:xfrm>
          <a:off x="189802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3" name="n_2aveValue【児童館】&#10;一人当たり面積">
          <a:extLst>
            <a:ext uri="{FF2B5EF4-FFF2-40B4-BE49-F238E27FC236}">
              <a16:creationId xmlns:a16="http://schemas.microsoft.com/office/drawing/2014/main" id="{E90BEE7A-40AB-486B-8474-2F1E524B1AAE}"/>
            </a:ext>
          </a:extLst>
        </xdr:cNvPr>
        <xdr:cNvSpPr txBox="1"/>
      </xdr:nvSpPr>
      <xdr:spPr>
        <a:xfrm>
          <a:off x="181801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4" name="n_3aveValue【児童館】&#10;一人当たり面積">
          <a:extLst>
            <a:ext uri="{FF2B5EF4-FFF2-40B4-BE49-F238E27FC236}">
              <a16:creationId xmlns:a16="http://schemas.microsoft.com/office/drawing/2014/main" id="{33F1D907-540D-4650-A426-5BBB7A90EA8E}"/>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5" name="n_4aveValue【児童館】&#10;一人当たり面積">
          <a:extLst>
            <a:ext uri="{FF2B5EF4-FFF2-40B4-BE49-F238E27FC236}">
              <a16:creationId xmlns:a16="http://schemas.microsoft.com/office/drawing/2014/main" id="{5CF88B52-9EEB-4D3C-BCAD-CA5EF0F50F33}"/>
            </a:ext>
          </a:extLst>
        </xdr:cNvPr>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826" name="n_1mainValue【児童館】&#10;一人当たり面積">
          <a:extLst>
            <a:ext uri="{FF2B5EF4-FFF2-40B4-BE49-F238E27FC236}">
              <a16:creationId xmlns:a16="http://schemas.microsoft.com/office/drawing/2014/main" id="{8423B2BC-D84A-493B-BD3D-2B198C5A661A}"/>
            </a:ext>
          </a:extLst>
        </xdr:cNvPr>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827" name="n_2mainValue【児童館】&#10;一人当たり面積">
          <a:extLst>
            <a:ext uri="{FF2B5EF4-FFF2-40B4-BE49-F238E27FC236}">
              <a16:creationId xmlns:a16="http://schemas.microsoft.com/office/drawing/2014/main" id="{260F72E1-3E14-48B1-9F08-18AA8E865EEF}"/>
            </a:ext>
          </a:extLst>
        </xdr:cNvPr>
        <xdr:cNvSpPr txBox="1"/>
      </xdr:nvSpPr>
      <xdr:spPr>
        <a:xfrm>
          <a:off x="18180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828" name="n_3mainValue【児童館】&#10;一人当たり面積">
          <a:extLst>
            <a:ext uri="{FF2B5EF4-FFF2-40B4-BE49-F238E27FC236}">
              <a16:creationId xmlns:a16="http://schemas.microsoft.com/office/drawing/2014/main" id="{403E59CF-9F11-4B6F-B0E1-BB8DE1C0007C}"/>
            </a:ext>
          </a:extLst>
        </xdr:cNvPr>
        <xdr:cNvSpPr txBox="1"/>
      </xdr:nvSpPr>
      <xdr:spPr>
        <a:xfrm>
          <a:off x="1738637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829" name="n_4mainValue【児童館】&#10;一人当たり面積">
          <a:extLst>
            <a:ext uri="{FF2B5EF4-FFF2-40B4-BE49-F238E27FC236}">
              <a16:creationId xmlns:a16="http://schemas.microsoft.com/office/drawing/2014/main" id="{35341314-FFD4-4519-AB17-E628640F089E}"/>
            </a:ext>
          </a:extLst>
        </xdr:cNvPr>
        <xdr:cNvSpPr txBox="1"/>
      </xdr:nvSpPr>
      <xdr:spPr>
        <a:xfrm>
          <a:off x="165926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B82D37D2-5F16-4F6C-A585-2757D177E706}"/>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6A8EA13F-4D31-4346-B982-C2F571F2296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FF6F9AD8-680A-4356-BDD6-AA550D879E54}"/>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632FE856-2EAB-49D8-BDE8-5909ACD7D53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C95E7B83-F05D-43B2-A4E4-FEF0A751306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600B35F-751C-41AE-B3DC-DA0FD3805CF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DF5D35FF-12FA-462C-98BA-D5E280C2FFE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6C726AA7-7861-4711-9415-1E1B2C7032B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7C0A0578-B980-4F47-BFB2-548147FA522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99609C40-1EE7-40F3-BA75-CC05CAD7D762}"/>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72F25BCA-3FFE-4980-9809-AF9A6F79201F}"/>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1" name="直線コネクタ 840">
          <a:extLst>
            <a:ext uri="{FF2B5EF4-FFF2-40B4-BE49-F238E27FC236}">
              <a16:creationId xmlns:a16="http://schemas.microsoft.com/office/drawing/2014/main" id="{A0787C56-18A9-412D-950A-2FBCDCAE9EC7}"/>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2" name="テキスト ボックス 841">
          <a:extLst>
            <a:ext uri="{FF2B5EF4-FFF2-40B4-BE49-F238E27FC236}">
              <a16:creationId xmlns:a16="http://schemas.microsoft.com/office/drawing/2014/main" id="{B72EE410-88D8-4067-AF6A-27355D65F4EB}"/>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3" name="直線コネクタ 842">
          <a:extLst>
            <a:ext uri="{FF2B5EF4-FFF2-40B4-BE49-F238E27FC236}">
              <a16:creationId xmlns:a16="http://schemas.microsoft.com/office/drawing/2014/main" id="{CF6E27DE-A235-4530-ABB6-8A1AA4B4C889}"/>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4" name="テキスト ボックス 843">
          <a:extLst>
            <a:ext uri="{FF2B5EF4-FFF2-40B4-BE49-F238E27FC236}">
              <a16:creationId xmlns:a16="http://schemas.microsoft.com/office/drawing/2014/main" id="{92864535-353A-4B06-8EC3-D6881805269E}"/>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5" name="直線コネクタ 844">
          <a:extLst>
            <a:ext uri="{FF2B5EF4-FFF2-40B4-BE49-F238E27FC236}">
              <a16:creationId xmlns:a16="http://schemas.microsoft.com/office/drawing/2014/main" id="{4AD6C299-3A59-49CF-A74D-66FB490A8BB4}"/>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6" name="テキスト ボックス 845">
          <a:extLst>
            <a:ext uri="{FF2B5EF4-FFF2-40B4-BE49-F238E27FC236}">
              <a16:creationId xmlns:a16="http://schemas.microsoft.com/office/drawing/2014/main" id="{44B5323B-DE45-4804-B1CA-0AF5EE7A0904}"/>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7" name="直線コネクタ 846">
          <a:extLst>
            <a:ext uri="{FF2B5EF4-FFF2-40B4-BE49-F238E27FC236}">
              <a16:creationId xmlns:a16="http://schemas.microsoft.com/office/drawing/2014/main" id="{01BB600F-088A-4D9E-9D7D-D9A3A525E577}"/>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8" name="テキスト ボックス 847">
          <a:extLst>
            <a:ext uri="{FF2B5EF4-FFF2-40B4-BE49-F238E27FC236}">
              <a16:creationId xmlns:a16="http://schemas.microsoft.com/office/drawing/2014/main" id="{866E17B4-2556-40E5-8001-893094A981A4}"/>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DC850723-2D5C-4E26-90CB-3421BB2E0B0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0" name="テキスト ボックス 849">
          <a:extLst>
            <a:ext uri="{FF2B5EF4-FFF2-40B4-BE49-F238E27FC236}">
              <a16:creationId xmlns:a16="http://schemas.microsoft.com/office/drawing/2014/main" id="{EF21296D-E9E2-43D3-B041-D33379263EAE}"/>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a:extLst>
            <a:ext uri="{FF2B5EF4-FFF2-40B4-BE49-F238E27FC236}">
              <a16:creationId xmlns:a16="http://schemas.microsoft.com/office/drawing/2014/main" id="{60F2626D-0AE7-4148-A5A5-53C5A6E2B91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852" name="直線コネクタ 851">
          <a:extLst>
            <a:ext uri="{FF2B5EF4-FFF2-40B4-BE49-F238E27FC236}">
              <a16:creationId xmlns:a16="http://schemas.microsoft.com/office/drawing/2014/main" id="{5DF62D01-6E26-4AC2-B32A-51ED977C4FD8}"/>
            </a:ext>
          </a:extLst>
        </xdr:cNvPr>
        <xdr:cNvCxnSpPr/>
      </xdr:nvCxnSpPr>
      <xdr:spPr>
        <a:xfrm flipV="1">
          <a:off x="14699614" y="16519398"/>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853" name="【公民館】&#10;有形固定資産減価償却率最小値テキスト">
          <a:extLst>
            <a:ext uri="{FF2B5EF4-FFF2-40B4-BE49-F238E27FC236}">
              <a16:creationId xmlns:a16="http://schemas.microsoft.com/office/drawing/2014/main" id="{FB7C395C-CEB4-4FAF-8C08-934E2F684FF6}"/>
            </a:ext>
          </a:extLst>
        </xdr:cNvPr>
        <xdr:cNvSpPr txBox="1"/>
      </xdr:nvSpPr>
      <xdr:spPr>
        <a:xfrm>
          <a:off x="14738350"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854" name="直線コネクタ 853">
          <a:extLst>
            <a:ext uri="{FF2B5EF4-FFF2-40B4-BE49-F238E27FC236}">
              <a16:creationId xmlns:a16="http://schemas.microsoft.com/office/drawing/2014/main" id="{03ECF0EA-23BB-4415-879C-20E8DC1DB3D8}"/>
            </a:ext>
          </a:extLst>
        </xdr:cNvPr>
        <xdr:cNvCxnSpPr/>
      </xdr:nvCxnSpPr>
      <xdr:spPr>
        <a:xfrm>
          <a:off x="14611350" y="17861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855" name="【公民館】&#10;有形固定資産減価償却率最大値テキスト">
          <a:extLst>
            <a:ext uri="{FF2B5EF4-FFF2-40B4-BE49-F238E27FC236}">
              <a16:creationId xmlns:a16="http://schemas.microsoft.com/office/drawing/2014/main" id="{84D045CA-EB1A-4D5E-88A3-1E8FF8AEFC04}"/>
            </a:ext>
          </a:extLst>
        </xdr:cNvPr>
        <xdr:cNvSpPr txBox="1"/>
      </xdr:nvSpPr>
      <xdr:spPr>
        <a:xfrm>
          <a:off x="14738350" y="1629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856" name="直線コネクタ 855">
          <a:extLst>
            <a:ext uri="{FF2B5EF4-FFF2-40B4-BE49-F238E27FC236}">
              <a16:creationId xmlns:a16="http://schemas.microsoft.com/office/drawing/2014/main" id="{7F98229B-E43A-4E5B-88F0-7D8893C0CE58}"/>
            </a:ext>
          </a:extLst>
        </xdr:cNvPr>
        <xdr:cNvCxnSpPr/>
      </xdr:nvCxnSpPr>
      <xdr:spPr>
        <a:xfrm>
          <a:off x="14611350" y="16519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52849</xdr:rowOff>
    </xdr:from>
    <xdr:ext cx="405111" cy="259045"/>
    <xdr:sp macro="" textlink="">
      <xdr:nvSpPr>
        <xdr:cNvPr id="857" name="【公民館】&#10;有形固定資産減価償却率平均値テキスト">
          <a:extLst>
            <a:ext uri="{FF2B5EF4-FFF2-40B4-BE49-F238E27FC236}">
              <a16:creationId xmlns:a16="http://schemas.microsoft.com/office/drawing/2014/main" id="{0FD49C87-FD47-466D-915B-BA534D66D89E}"/>
            </a:ext>
          </a:extLst>
        </xdr:cNvPr>
        <xdr:cNvSpPr txBox="1"/>
      </xdr:nvSpPr>
      <xdr:spPr>
        <a:xfrm>
          <a:off x="14738350" y="1696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858" name="フローチャート: 判断 857">
          <a:extLst>
            <a:ext uri="{FF2B5EF4-FFF2-40B4-BE49-F238E27FC236}">
              <a16:creationId xmlns:a16="http://schemas.microsoft.com/office/drawing/2014/main" id="{ED2F3C9F-8041-4FB8-9230-A26413F35AFE}"/>
            </a:ext>
          </a:extLst>
        </xdr:cNvPr>
        <xdr:cNvSpPr/>
      </xdr:nvSpPr>
      <xdr:spPr>
        <a:xfrm>
          <a:off x="14649450" y="1711782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859" name="フローチャート: 判断 858">
          <a:extLst>
            <a:ext uri="{FF2B5EF4-FFF2-40B4-BE49-F238E27FC236}">
              <a16:creationId xmlns:a16="http://schemas.microsoft.com/office/drawing/2014/main" id="{7F996850-C68B-4386-943D-3E3EEE0ED49A}"/>
            </a:ext>
          </a:extLst>
        </xdr:cNvPr>
        <xdr:cNvSpPr/>
      </xdr:nvSpPr>
      <xdr:spPr>
        <a:xfrm>
          <a:off x="13887450" y="1706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860" name="フローチャート: 判断 859">
          <a:extLst>
            <a:ext uri="{FF2B5EF4-FFF2-40B4-BE49-F238E27FC236}">
              <a16:creationId xmlns:a16="http://schemas.microsoft.com/office/drawing/2014/main" id="{BE4E6459-58D8-4EEC-ADEB-8D40ADF205E3}"/>
            </a:ext>
          </a:extLst>
        </xdr:cNvPr>
        <xdr:cNvSpPr/>
      </xdr:nvSpPr>
      <xdr:spPr>
        <a:xfrm>
          <a:off x="13093700" y="1706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861" name="フローチャート: 判断 860">
          <a:extLst>
            <a:ext uri="{FF2B5EF4-FFF2-40B4-BE49-F238E27FC236}">
              <a16:creationId xmlns:a16="http://schemas.microsoft.com/office/drawing/2014/main" id="{789291E0-6480-4412-92B9-535EAD1F41AD}"/>
            </a:ext>
          </a:extLst>
        </xdr:cNvPr>
        <xdr:cNvSpPr/>
      </xdr:nvSpPr>
      <xdr:spPr>
        <a:xfrm>
          <a:off x="12299950" y="17058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2" name="フローチャート: 判断 861">
          <a:extLst>
            <a:ext uri="{FF2B5EF4-FFF2-40B4-BE49-F238E27FC236}">
              <a16:creationId xmlns:a16="http://schemas.microsoft.com/office/drawing/2014/main" id="{837AEC05-62B3-477F-8D1C-3EB1641BB32E}"/>
            </a:ext>
          </a:extLst>
        </xdr:cNvPr>
        <xdr:cNvSpPr/>
      </xdr:nvSpPr>
      <xdr:spPr>
        <a:xfrm>
          <a:off x="11487150" y="1710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11383A5-ADAD-45BC-9623-4E15D2E65CFB}"/>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79FB713-8BFB-4555-808E-D4EB0D6E3EA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9E92A741-202B-42C3-8A1A-E815217B3D8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2BD2554-BBCA-401E-81C1-045FFFADD4D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F9B8133-5C7A-4D08-A96B-97A3BD8D1645}"/>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868" name="楕円 867">
          <a:extLst>
            <a:ext uri="{FF2B5EF4-FFF2-40B4-BE49-F238E27FC236}">
              <a16:creationId xmlns:a16="http://schemas.microsoft.com/office/drawing/2014/main" id="{FBA17B46-1D0B-4AB1-A8F1-D81A751BB7DE}"/>
            </a:ext>
          </a:extLst>
        </xdr:cNvPr>
        <xdr:cNvSpPr/>
      </xdr:nvSpPr>
      <xdr:spPr>
        <a:xfrm>
          <a:off x="14649450" y="174218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869" name="【公民館】&#10;有形固定資産減価償却率該当値テキスト">
          <a:extLst>
            <a:ext uri="{FF2B5EF4-FFF2-40B4-BE49-F238E27FC236}">
              <a16:creationId xmlns:a16="http://schemas.microsoft.com/office/drawing/2014/main" id="{7386331E-B2E8-4FAD-B1B4-22E4487602BC}"/>
            </a:ext>
          </a:extLst>
        </xdr:cNvPr>
        <xdr:cNvSpPr txBox="1"/>
      </xdr:nvSpPr>
      <xdr:spPr>
        <a:xfrm>
          <a:off x="14738350"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870" name="楕円 869">
          <a:extLst>
            <a:ext uri="{FF2B5EF4-FFF2-40B4-BE49-F238E27FC236}">
              <a16:creationId xmlns:a16="http://schemas.microsoft.com/office/drawing/2014/main" id="{F3DFDCA6-ECEA-483A-9034-D2EC2BCE310B}"/>
            </a:ext>
          </a:extLst>
        </xdr:cNvPr>
        <xdr:cNvSpPr/>
      </xdr:nvSpPr>
      <xdr:spPr>
        <a:xfrm>
          <a:off x="1388745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41911</xdr:rowOff>
    </xdr:to>
    <xdr:cxnSp macro="">
      <xdr:nvCxnSpPr>
        <xdr:cNvPr id="871" name="直線コネクタ 870">
          <a:extLst>
            <a:ext uri="{FF2B5EF4-FFF2-40B4-BE49-F238E27FC236}">
              <a16:creationId xmlns:a16="http://schemas.microsoft.com/office/drawing/2014/main" id="{5A0352B1-5019-43D7-BB55-138C7B9D50E5}"/>
            </a:ext>
          </a:extLst>
        </xdr:cNvPr>
        <xdr:cNvCxnSpPr/>
      </xdr:nvCxnSpPr>
      <xdr:spPr>
        <a:xfrm>
          <a:off x="13938250" y="17449800"/>
          <a:ext cx="762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98552</xdr:rowOff>
    </xdr:from>
    <xdr:to>
      <xdr:col>76</xdr:col>
      <xdr:colOff>165100</xdr:colOff>
      <xdr:row>105</xdr:row>
      <xdr:rowOff>28702</xdr:rowOff>
    </xdr:to>
    <xdr:sp macro="" textlink="">
      <xdr:nvSpPr>
        <xdr:cNvPr id="872" name="楕円 871">
          <a:extLst>
            <a:ext uri="{FF2B5EF4-FFF2-40B4-BE49-F238E27FC236}">
              <a16:creationId xmlns:a16="http://schemas.microsoft.com/office/drawing/2014/main" id="{7BABA8CE-9099-4065-B03B-25E1D19C8E8E}"/>
            </a:ext>
          </a:extLst>
        </xdr:cNvPr>
        <xdr:cNvSpPr/>
      </xdr:nvSpPr>
      <xdr:spPr>
        <a:xfrm>
          <a:off x="1309370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149352</xdr:rowOff>
    </xdr:from>
    <xdr:to>
      <xdr:col>81</xdr:col>
      <xdr:colOff>50800</xdr:colOff>
      <xdr:row>105</xdr:row>
      <xdr:rowOff>19050</xdr:rowOff>
    </xdr:to>
    <xdr:cxnSp macro="">
      <xdr:nvCxnSpPr>
        <xdr:cNvPr id="873" name="直線コネクタ 872">
          <a:extLst>
            <a:ext uri="{FF2B5EF4-FFF2-40B4-BE49-F238E27FC236}">
              <a16:creationId xmlns:a16="http://schemas.microsoft.com/office/drawing/2014/main" id="{9E9990DC-A635-48E1-9EAC-B4F5C65D6359}"/>
            </a:ext>
          </a:extLst>
        </xdr:cNvPr>
        <xdr:cNvCxnSpPr/>
      </xdr:nvCxnSpPr>
      <xdr:spPr>
        <a:xfrm>
          <a:off x="13144500" y="17408652"/>
          <a:ext cx="79375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61976</xdr:rowOff>
    </xdr:from>
    <xdr:to>
      <xdr:col>72</xdr:col>
      <xdr:colOff>38100</xdr:colOff>
      <xdr:row>104</xdr:row>
      <xdr:rowOff>163576</xdr:rowOff>
    </xdr:to>
    <xdr:sp macro="" textlink="">
      <xdr:nvSpPr>
        <xdr:cNvPr id="874" name="楕円 873">
          <a:extLst>
            <a:ext uri="{FF2B5EF4-FFF2-40B4-BE49-F238E27FC236}">
              <a16:creationId xmlns:a16="http://schemas.microsoft.com/office/drawing/2014/main" id="{3355D126-8B67-4EA6-8D48-68F59CCD55B4}"/>
            </a:ext>
          </a:extLst>
        </xdr:cNvPr>
        <xdr:cNvSpPr/>
      </xdr:nvSpPr>
      <xdr:spPr>
        <a:xfrm>
          <a:off x="12299950" y="17321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112776</xdr:rowOff>
    </xdr:from>
    <xdr:to>
      <xdr:col>76</xdr:col>
      <xdr:colOff>114300</xdr:colOff>
      <xdr:row>104</xdr:row>
      <xdr:rowOff>149352</xdr:rowOff>
    </xdr:to>
    <xdr:cxnSp macro="">
      <xdr:nvCxnSpPr>
        <xdr:cNvPr id="875" name="直線コネクタ 874">
          <a:extLst>
            <a:ext uri="{FF2B5EF4-FFF2-40B4-BE49-F238E27FC236}">
              <a16:creationId xmlns:a16="http://schemas.microsoft.com/office/drawing/2014/main" id="{2B31E81C-F334-4534-929E-5CAE4F585841}"/>
            </a:ext>
          </a:extLst>
        </xdr:cNvPr>
        <xdr:cNvCxnSpPr/>
      </xdr:nvCxnSpPr>
      <xdr:spPr>
        <a:xfrm>
          <a:off x="12344400" y="17372076"/>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xdr:rowOff>
    </xdr:from>
    <xdr:to>
      <xdr:col>67</xdr:col>
      <xdr:colOff>101600</xdr:colOff>
      <xdr:row>104</xdr:row>
      <xdr:rowOff>117856</xdr:rowOff>
    </xdr:to>
    <xdr:sp macro="" textlink="">
      <xdr:nvSpPr>
        <xdr:cNvPr id="876" name="楕円 875">
          <a:extLst>
            <a:ext uri="{FF2B5EF4-FFF2-40B4-BE49-F238E27FC236}">
              <a16:creationId xmlns:a16="http://schemas.microsoft.com/office/drawing/2014/main" id="{F235F6B2-BFF9-44A0-91BB-95517159CAA0}"/>
            </a:ext>
          </a:extLst>
        </xdr:cNvPr>
        <xdr:cNvSpPr/>
      </xdr:nvSpPr>
      <xdr:spPr>
        <a:xfrm>
          <a:off x="1148715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67056</xdr:rowOff>
    </xdr:from>
    <xdr:to>
      <xdr:col>71</xdr:col>
      <xdr:colOff>177800</xdr:colOff>
      <xdr:row>104</xdr:row>
      <xdr:rowOff>112776</xdr:rowOff>
    </xdr:to>
    <xdr:cxnSp macro="">
      <xdr:nvCxnSpPr>
        <xdr:cNvPr id="877" name="直線コネクタ 876">
          <a:extLst>
            <a:ext uri="{FF2B5EF4-FFF2-40B4-BE49-F238E27FC236}">
              <a16:creationId xmlns:a16="http://schemas.microsoft.com/office/drawing/2014/main" id="{D624670D-A30F-44C5-BCDD-6F881A907F83}"/>
            </a:ext>
          </a:extLst>
        </xdr:cNvPr>
        <xdr:cNvCxnSpPr/>
      </xdr:nvCxnSpPr>
      <xdr:spPr>
        <a:xfrm>
          <a:off x="11537950" y="17326356"/>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100092</xdr:rowOff>
    </xdr:from>
    <xdr:ext cx="405111" cy="259045"/>
    <xdr:sp macro="" textlink="">
      <xdr:nvSpPr>
        <xdr:cNvPr id="878" name="n_1aveValue【公民館】&#10;有形固定資産減価償却率">
          <a:extLst>
            <a:ext uri="{FF2B5EF4-FFF2-40B4-BE49-F238E27FC236}">
              <a16:creationId xmlns:a16="http://schemas.microsoft.com/office/drawing/2014/main" id="{FC4E271A-E4D8-4298-9F4E-F2B78EBA3E75}"/>
            </a:ext>
          </a:extLst>
        </xdr:cNvPr>
        <xdr:cNvSpPr txBox="1"/>
      </xdr:nvSpPr>
      <xdr:spPr>
        <a:xfrm>
          <a:off x="13742044" y="168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879" name="n_2aveValue【公民館】&#10;有形固定資産減価償却率">
          <a:extLst>
            <a:ext uri="{FF2B5EF4-FFF2-40B4-BE49-F238E27FC236}">
              <a16:creationId xmlns:a16="http://schemas.microsoft.com/office/drawing/2014/main" id="{CAF98610-D84A-4029-838D-5AF61F268064}"/>
            </a:ext>
          </a:extLst>
        </xdr:cNvPr>
        <xdr:cNvSpPr txBox="1"/>
      </xdr:nvSpPr>
      <xdr:spPr>
        <a:xfrm>
          <a:off x="1296099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88664</xdr:rowOff>
    </xdr:from>
    <xdr:ext cx="405111" cy="259045"/>
    <xdr:sp macro="" textlink="">
      <xdr:nvSpPr>
        <xdr:cNvPr id="880" name="n_3aveValue【公民館】&#10;有形固定資産減価償却率">
          <a:extLst>
            <a:ext uri="{FF2B5EF4-FFF2-40B4-BE49-F238E27FC236}">
              <a16:creationId xmlns:a16="http://schemas.microsoft.com/office/drawing/2014/main" id="{9D0DFC6F-BF1B-4ACE-AF03-5BFC4AF24623}"/>
            </a:ext>
          </a:extLst>
        </xdr:cNvPr>
        <xdr:cNvSpPr txBox="1"/>
      </xdr:nvSpPr>
      <xdr:spPr>
        <a:xfrm>
          <a:off x="12167244" y="1683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81" name="n_4aveValue【公民館】&#10;有形固定資産減価償却率">
          <a:extLst>
            <a:ext uri="{FF2B5EF4-FFF2-40B4-BE49-F238E27FC236}">
              <a16:creationId xmlns:a16="http://schemas.microsoft.com/office/drawing/2014/main" id="{D4AE008C-6A4B-463B-8517-B5169719DB91}"/>
            </a:ext>
          </a:extLst>
        </xdr:cNvPr>
        <xdr:cNvSpPr txBox="1"/>
      </xdr:nvSpPr>
      <xdr:spPr>
        <a:xfrm>
          <a:off x="11354444" y="1687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60977</xdr:rowOff>
    </xdr:from>
    <xdr:ext cx="405111" cy="259045"/>
    <xdr:sp macro="" textlink="">
      <xdr:nvSpPr>
        <xdr:cNvPr id="882" name="n_1mainValue【公民館】&#10;有形固定資産減価償却率">
          <a:extLst>
            <a:ext uri="{FF2B5EF4-FFF2-40B4-BE49-F238E27FC236}">
              <a16:creationId xmlns:a16="http://schemas.microsoft.com/office/drawing/2014/main" id="{7BADFEFD-3249-43E9-AF17-E1926D9AE3B2}"/>
            </a:ext>
          </a:extLst>
        </xdr:cNvPr>
        <xdr:cNvSpPr txBox="1"/>
      </xdr:nvSpPr>
      <xdr:spPr>
        <a:xfrm>
          <a:off x="137420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19829</xdr:rowOff>
    </xdr:from>
    <xdr:ext cx="405111" cy="259045"/>
    <xdr:sp macro="" textlink="">
      <xdr:nvSpPr>
        <xdr:cNvPr id="883" name="n_2mainValue【公民館】&#10;有形固定資産減価償却率">
          <a:extLst>
            <a:ext uri="{FF2B5EF4-FFF2-40B4-BE49-F238E27FC236}">
              <a16:creationId xmlns:a16="http://schemas.microsoft.com/office/drawing/2014/main" id="{6E5D9102-B660-4A1F-91FA-CEF12062D6CE}"/>
            </a:ext>
          </a:extLst>
        </xdr:cNvPr>
        <xdr:cNvSpPr txBox="1"/>
      </xdr:nvSpPr>
      <xdr:spPr>
        <a:xfrm>
          <a:off x="12960994" y="1745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154703</xdr:rowOff>
    </xdr:from>
    <xdr:ext cx="405111" cy="259045"/>
    <xdr:sp macro="" textlink="">
      <xdr:nvSpPr>
        <xdr:cNvPr id="884" name="n_3mainValue【公民館】&#10;有形固定資産減価償却率">
          <a:extLst>
            <a:ext uri="{FF2B5EF4-FFF2-40B4-BE49-F238E27FC236}">
              <a16:creationId xmlns:a16="http://schemas.microsoft.com/office/drawing/2014/main" id="{D6D270C1-BEF8-4AF3-B6A4-651455B88E56}"/>
            </a:ext>
          </a:extLst>
        </xdr:cNvPr>
        <xdr:cNvSpPr txBox="1"/>
      </xdr:nvSpPr>
      <xdr:spPr>
        <a:xfrm>
          <a:off x="12167244" y="1741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108983</xdr:rowOff>
    </xdr:from>
    <xdr:ext cx="405111" cy="259045"/>
    <xdr:sp macro="" textlink="">
      <xdr:nvSpPr>
        <xdr:cNvPr id="885" name="n_4mainValue【公民館】&#10;有形固定資産減価償却率">
          <a:extLst>
            <a:ext uri="{FF2B5EF4-FFF2-40B4-BE49-F238E27FC236}">
              <a16:creationId xmlns:a16="http://schemas.microsoft.com/office/drawing/2014/main" id="{D3C48930-3095-49E2-912B-DC9A01D9D9E9}"/>
            </a:ext>
          </a:extLst>
        </xdr:cNvPr>
        <xdr:cNvSpPr txBox="1"/>
      </xdr:nvSpPr>
      <xdr:spPr>
        <a:xfrm>
          <a:off x="11354444" y="173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5378E198-C3DF-49F3-8808-51B2C523289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AFCE0E16-7E8B-4248-AD17-42E10688854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3C46360C-24E5-431A-8BDB-381B2CA677A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39A23625-7E1C-40A0-A3BB-8F54E8E6146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D24F550-CE1F-42FD-810C-2E9C3B62529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63868794-AE20-488B-895D-25D7CC6488AD}"/>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CDFE9CEE-31FC-497E-A252-5AB0E36A82B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AE01EF47-4429-4270-8A20-1C322E956D34}"/>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449DF83F-E21D-44A9-96C3-9AB7CBB4DEC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41BC83C5-468F-4A59-BB2D-583B1B23D2F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a:extLst>
            <a:ext uri="{FF2B5EF4-FFF2-40B4-BE49-F238E27FC236}">
              <a16:creationId xmlns:a16="http://schemas.microsoft.com/office/drawing/2014/main" id="{427F9D44-63B4-4D2E-91FF-403546F6E1C8}"/>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a:extLst>
            <a:ext uri="{FF2B5EF4-FFF2-40B4-BE49-F238E27FC236}">
              <a16:creationId xmlns:a16="http://schemas.microsoft.com/office/drawing/2014/main" id="{1EF52D92-77C4-49AA-A898-0EE9ACF1C95F}"/>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a:extLst>
            <a:ext uri="{FF2B5EF4-FFF2-40B4-BE49-F238E27FC236}">
              <a16:creationId xmlns:a16="http://schemas.microsoft.com/office/drawing/2014/main" id="{2069C3DD-5AC4-44ED-BC46-720F7C8524A3}"/>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a:extLst>
            <a:ext uri="{FF2B5EF4-FFF2-40B4-BE49-F238E27FC236}">
              <a16:creationId xmlns:a16="http://schemas.microsoft.com/office/drawing/2014/main" id="{45805F38-FFB4-4032-B53E-366502BD6AFF}"/>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a:extLst>
            <a:ext uri="{FF2B5EF4-FFF2-40B4-BE49-F238E27FC236}">
              <a16:creationId xmlns:a16="http://schemas.microsoft.com/office/drawing/2014/main" id="{340D212D-FC1E-433C-8E45-590EDFF7EEC6}"/>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a:extLst>
            <a:ext uri="{FF2B5EF4-FFF2-40B4-BE49-F238E27FC236}">
              <a16:creationId xmlns:a16="http://schemas.microsoft.com/office/drawing/2014/main" id="{E35EA92F-C6E2-47D8-9369-5671FB0B26FC}"/>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a:extLst>
            <a:ext uri="{FF2B5EF4-FFF2-40B4-BE49-F238E27FC236}">
              <a16:creationId xmlns:a16="http://schemas.microsoft.com/office/drawing/2014/main" id="{4DEFA4E0-A4E3-4C65-9CBE-A66FC4CC33E8}"/>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a:extLst>
            <a:ext uri="{FF2B5EF4-FFF2-40B4-BE49-F238E27FC236}">
              <a16:creationId xmlns:a16="http://schemas.microsoft.com/office/drawing/2014/main" id="{94B480B6-9AB7-478B-8D7D-5C553D01B51F}"/>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a:extLst>
            <a:ext uri="{FF2B5EF4-FFF2-40B4-BE49-F238E27FC236}">
              <a16:creationId xmlns:a16="http://schemas.microsoft.com/office/drawing/2014/main" id="{E83D85C0-952E-4339-8B60-4FF73CEAE35A}"/>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a:extLst>
            <a:ext uri="{FF2B5EF4-FFF2-40B4-BE49-F238E27FC236}">
              <a16:creationId xmlns:a16="http://schemas.microsoft.com/office/drawing/2014/main" id="{F6660CB4-8C43-4267-9A01-2348011774D0}"/>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a:extLst>
            <a:ext uri="{FF2B5EF4-FFF2-40B4-BE49-F238E27FC236}">
              <a16:creationId xmlns:a16="http://schemas.microsoft.com/office/drawing/2014/main" id="{69F6162E-68BD-4E53-85E9-A91099AE82CC}"/>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a:extLst>
            <a:ext uri="{FF2B5EF4-FFF2-40B4-BE49-F238E27FC236}">
              <a16:creationId xmlns:a16="http://schemas.microsoft.com/office/drawing/2014/main" id="{6761CE62-9E91-446C-948E-4D0B5F713A6A}"/>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6446B6B9-B843-414E-91FD-97615D09699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3B0B4A9E-01A3-4F52-9740-3583FB3E206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29647522-3A49-41F6-8E87-8ABCBB291EE3}"/>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911" name="直線コネクタ 910">
          <a:extLst>
            <a:ext uri="{FF2B5EF4-FFF2-40B4-BE49-F238E27FC236}">
              <a16:creationId xmlns:a16="http://schemas.microsoft.com/office/drawing/2014/main" id="{5EC65B65-FDD6-4E67-AD8B-99A0C27B6DB1}"/>
            </a:ext>
          </a:extLst>
        </xdr:cNvPr>
        <xdr:cNvCxnSpPr/>
      </xdr:nvCxnSpPr>
      <xdr:spPr>
        <a:xfrm flipV="1">
          <a:off x="19951064" y="165843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12" name="【公民館】&#10;一人当たり面積最小値テキスト">
          <a:extLst>
            <a:ext uri="{FF2B5EF4-FFF2-40B4-BE49-F238E27FC236}">
              <a16:creationId xmlns:a16="http://schemas.microsoft.com/office/drawing/2014/main" id="{3FC6E231-C4FD-4046-B0E5-555954BBBEFE}"/>
            </a:ext>
          </a:extLst>
        </xdr:cNvPr>
        <xdr:cNvSpPr txBox="1"/>
      </xdr:nvSpPr>
      <xdr:spPr>
        <a:xfrm>
          <a:off x="199898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13" name="直線コネクタ 912">
          <a:extLst>
            <a:ext uri="{FF2B5EF4-FFF2-40B4-BE49-F238E27FC236}">
              <a16:creationId xmlns:a16="http://schemas.microsoft.com/office/drawing/2014/main" id="{E4CCB0E8-D7E6-45B7-B13B-A1BA3D587643}"/>
            </a:ext>
          </a:extLst>
        </xdr:cNvPr>
        <xdr:cNvCxnSpPr/>
      </xdr:nvCxnSpPr>
      <xdr:spPr>
        <a:xfrm>
          <a:off x="19881850" y="1813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914" name="【公民館】&#10;一人当たり面積最大値テキスト">
          <a:extLst>
            <a:ext uri="{FF2B5EF4-FFF2-40B4-BE49-F238E27FC236}">
              <a16:creationId xmlns:a16="http://schemas.microsoft.com/office/drawing/2014/main" id="{B8927FDA-FAD3-476F-A073-14E64C1E10CE}"/>
            </a:ext>
          </a:extLst>
        </xdr:cNvPr>
        <xdr:cNvSpPr txBox="1"/>
      </xdr:nvSpPr>
      <xdr:spPr>
        <a:xfrm>
          <a:off x="19989800" y="1635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915" name="直線コネクタ 914">
          <a:extLst>
            <a:ext uri="{FF2B5EF4-FFF2-40B4-BE49-F238E27FC236}">
              <a16:creationId xmlns:a16="http://schemas.microsoft.com/office/drawing/2014/main" id="{9B847F02-A025-471D-B71A-13A8F986775C}"/>
            </a:ext>
          </a:extLst>
        </xdr:cNvPr>
        <xdr:cNvCxnSpPr/>
      </xdr:nvCxnSpPr>
      <xdr:spPr>
        <a:xfrm>
          <a:off x="19881850" y="16584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16" name="【公民館】&#10;一人当たり面積平均値テキスト">
          <a:extLst>
            <a:ext uri="{FF2B5EF4-FFF2-40B4-BE49-F238E27FC236}">
              <a16:creationId xmlns:a16="http://schemas.microsoft.com/office/drawing/2014/main" id="{12622A89-C4B5-4C21-81C9-0F8D3C41F904}"/>
            </a:ext>
          </a:extLst>
        </xdr:cNvPr>
        <xdr:cNvSpPr txBox="1"/>
      </xdr:nvSpPr>
      <xdr:spPr>
        <a:xfrm>
          <a:off x="19989800" y="17459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17" name="フローチャート: 判断 916">
          <a:extLst>
            <a:ext uri="{FF2B5EF4-FFF2-40B4-BE49-F238E27FC236}">
              <a16:creationId xmlns:a16="http://schemas.microsoft.com/office/drawing/2014/main" id="{C19D6E57-6472-48B5-924E-417270C8E32D}"/>
            </a:ext>
          </a:extLst>
        </xdr:cNvPr>
        <xdr:cNvSpPr/>
      </xdr:nvSpPr>
      <xdr:spPr>
        <a:xfrm>
          <a:off x="19900900" y="1748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918" name="フローチャート: 判断 917">
          <a:extLst>
            <a:ext uri="{FF2B5EF4-FFF2-40B4-BE49-F238E27FC236}">
              <a16:creationId xmlns:a16="http://schemas.microsoft.com/office/drawing/2014/main" id="{6CA9F2E8-371A-428D-8665-4D62DA1B45CA}"/>
            </a:ext>
          </a:extLst>
        </xdr:cNvPr>
        <xdr:cNvSpPr/>
      </xdr:nvSpPr>
      <xdr:spPr>
        <a:xfrm>
          <a:off x="19157950" y="174806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919" name="フローチャート: 判断 918">
          <a:extLst>
            <a:ext uri="{FF2B5EF4-FFF2-40B4-BE49-F238E27FC236}">
              <a16:creationId xmlns:a16="http://schemas.microsoft.com/office/drawing/2014/main" id="{9DBB7F4F-69AD-4848-AF4B-1A7B8D64A337}"/>
            </a:ext>
          </a:extLst>
        </xdr:cNvPr>
        <xdr:cNvSpPr/>
      </xdr:nvSpPr>
      <xdr:spPr>
        <a:xfrm>
          <a:off x="18345150" y="1748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20" name="フローチャート: 判断 919">
          <a:extLst>
            <a:ext uri="{FF2B5EF4-FFF2-40B4-BE49-F238E27FC236}">
              <a16:creationId xmlns:a16="http://schemas.microsoft.com/office/drawing/2014/main" id="{F0C58489-3F0E-4E3B-BE5B-B2173F33DA09}"/>
            </a:ext>
          </a:extLst>
        </xdr:cNvPr>
        <xdr:cNvSpPr/>
      </xdr:nvSpPr>
      <xdr:spPr>
        <a:xfrm>
          <a:off x="17551400" y="1744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21" name="フローチャート: 判断 920">
          <a:extLst>
            <a:ext uri="{FF2B5EF4-FFF2-40B4-BE49-F238E27FC236}">
              <a16:creationId xmlns:a16="http://schemas.microsoft.com/office/drawing/2014/main" id="{14DC6806-2E9F-4D57-9D7E-E930E7037BEA}"/>
            </a:ext>
          </a:extLst>
        </xdr:cNvPr>
        <xdr:cNvSpPr/>
      </xdr:nvSpPr>
      <xdr:spPr>
        <a:xfrm>
          <a:off x="16757650" y="175296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64133946-FAC7-42DC-9682-1D3C616B97DE}"/>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20DAD49-D73B-46D0-BCFC-71687167D9B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F12D8E9-F799-4FAE-BF2B-589D187DBBC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E1E9CDF6-8EA4-4C5F-A5BF-371B3D82C9D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48F23B3-0C65-4EB7-8479-40FC6F4B5A5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90714</xdr:rowOff>
    </xdr:from>
    <xdr:to>
      <xdr:col>116</xdr:col>
      <xdr:colOff>114300</xdr:colOff>
      <xdr:row>105</xdr:row>
      <xdr:rowOff>20864</xdr:rowOff>
    </xdr:to>
    <xdr:sp macro="" textlink="">
      <xdr:nvSpPr>
        <xdr:cNvPr id="927" name="楕円 926">
          <a:extLst>
            <a:ext uri="{FF2B5EF4-FFF2-40B4-BE49-F238E27FC236}">
              <a16:creationId xmlns:a16="http://schemas.microsoft.com/office/drawing/2014/main" id="{FCEA86B5-28B2-4580-8D6E-E870A58C37D0}"/>
            </a:ext>
          </a:extLst>
        </xdr:cNvPr>
        <xdr:cNvSpPr/>
      </xdr:nvSpPr>
      <xdr:spPr>
        <a:xfrm>
          <a:off x="199009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113591</xdr:rowOff>
    </xdr:from>
    <xdr:ext cx="469744" cy="259045"/>
    <xdr:sp macro="" textlink="">
      <xdr:nvSpPr>
        <xdr:cNvPr id="928" name="【公民館】&#10;一人当たり面積該当値テキスト">
          <a:extLst>
            <a:ext uri="{FF2B5EF4-FFF2-40B4-BE49-F238E27FC236}">
              <a16:creationId xmlns:a16="http://schemas.microsoft.com/office/drawing/2014/main" id="{F6774430-1DE3-48C6-89B6-01D56AF57175}"/>
            </a:ext>
          </a:extLst>
        </xdr:cNvPr>
        <xdr:cNvSpPr txBox="1"/>
      </xdr:nvSpPr>
      <xdr:spPr>
        <a:xfrm>
          <a:off x="19989800" y="1720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929" name="楕円 928">
          <a:extLst>
            <a:ext uri="{FF2B5EF4-FFF2-40B4-BE49-F238E27FC236}">
              <a16:creationId xmlns:a16="http://schemas.microsoft.com/office/drawing/2014/main" id="{FDD8040F-CB67-4B1A-A825-FF2169906E3D}"/>
            </a:ext>
          </a:extLst>
        </xdr:cNvPr>
        <xdr:cNvSpPr/>
      </xdr:nvSpPr>
      <xdr:spPr>
        <a:xfrm>
          <a:off x="19157950" y="17317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108857</xdr:rowOff>
    </xdr:from>
    <xdr:to>
      <xdr:col>116</xdr:col>
      <xdr:colOff>63500</xdr:colOff>
      <xdr:row>104</xdr:row>
      <xdr:rowOff>141514</xdr:rowOff>
    </xdr:to>
    <xdr:cxnSp macro="">
      <xdr:nvCxnSpPr>
        <xdr:cNvPr id="930" name="直線コネクタ 929">
          <a:extLst>
            <a:ext uri="{FF2B5EF4-FFF2-40B4-BE49-F238E27FC236}">
              <a16:creationId xmlns:a16="http://schemas.microsoft.com/office/drawing/2014/main" id="{E4CC1BD9-336D-4A9B-A4B1-D1D390B478BF}"/>
            </a:ext>
          </a:extLst>
        </xdr:cNvPr>
        <xdr:cNvCxnSpPr/>
      </xdr:nvCxnSpPr>
      <xdr:spPr>
        <a:xfrm>
          <a:off x="19202400" y="17368157"/>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931" name="楕円 930">
          <a:extLst>
            <a:ext uri="{FF2B5EF4-FFF2-40B4-BE49-F238E27FC236}">
              <a16:creationId xmlns:a16="http://schemas.microsoft.com/office/drawing/2014/main" id="{7BBACCB7-A6A1-4289-879B-E1583656B8C6}"/>
            </a:ext>
          </a:extLst>
        </xdr:cNvPr>
        <xdr:cNvSpPr/>
      </xdr:nvSpPr>
      <xdr:spPr>
        <a:xfrm>
          <a:off x="1834515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108857</xdr:rowOff>
    </xdr:to>
    <xdr:cxnSp macro="">
      <xdr:nvCxnSpPr>
        <xdr:cNvPr id="932" name="直線コネクタ 931">
          <a:extLst>
            <a:ext uri="{FF2B5EF4-FFF2-40B4-BE49-F238E27FC236}">
              <a16:creationId xmlns:a16="http://schemas.microsoft.com/office/drawing/2014/main" id="{8260BA94-04DA-43A1-9AA4-89050C3517D2}"/>
            </a:ext>
          </a:extLst>
        </xdr:cNvPr>
        <xdr:cNvCxnSpPr/>
      </xdr:nvCxnSpPr>
      <xdr:spPr>
        <a:xfrm>
          <a:off x="18395950" y="173681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58057</xdr:rowOff>
    </xdr:from>
    <xdr:to>
      <xdr:col>102</xdr:col>
      <xdr:colOff>165100</xdr:colOff>
      <xdr:row>104</xdr:row>
      <xdr:rowOff>159657</xdr:rowOff>
    </xdr:to>
    <xdr:sp macro="" textlink="">
      <xdr:nvSpPr>
        <xdr:cNvPr id="933" name="楕円 932">
          <a:extLst>
            <a:ext uri="{FF2B5EF4-FFF2-40B4-BE49-F238E27FC236}">
              <a16:creationId xmlns:a16="http://schemas.microsoft.com/office/drawing/2014/main" id="{1DF7EB19-9B77-498C-AA80-06508CC9DB7C}"/>
            </a:ext>
          </a:extLst>
        </xdr:cNvPr>
        <xdr:cNvSpPr/>
      </xdr:nvSpPr>
      <xdr:spPr>
        <a:xfrm>
          <a:off x="175514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108857</xdr:rowOff>
    </xdr:to>
    <xdr:cxnSp macro="">
      <xdr:nvCxnSpPr>
        <xdr:cNvPr id="934" name="直線コネクタ 933">
          <a:extLst>
            <a:ext uri="{FF2B5EF4-FFF2-40B4-BE49-F238E27FC236}">
              <a16:creationId xmlns:a16="http://schemas.microsoft.com/office/drawing/2014/main" id="{6780CF44-AF92-48C4-8545-542C8F4AD9A5}"/>
            </a:ext>
          </a:extLst>
        </xdr:cNvPr>
        <xdr:cNvCxnSpPr/>
      </xdr:nvCxnSpPr>
      <xdr:spPr>
        <a:xfrm>
          <a:off x="17602200" y="173681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58057</xdr:rowOff>
    </xdr:from>
    <xdr:to>
      <xdr:col>98</xdr:col>
      <xdr:colOff>38100</xdr:colOff>
      <xdr:row>104</xdr:row>
      <xdr:rowOff>159657</xdr:rowOff>
    </xdr:to>
    <xdr:sp macro="" textlink="">
      <xdr:nvSpPr>
        <xdr:cNvPr id="935" name="楕円 934">
          <a:extLst>
            <a:ext uri="{FF2B5EF4-FFF2-40B4-BE49-F238E27FC236}">
              <a16:creationId xmlns:a16="http://schemas.microsoft.com/office/drawing/2014/main" id="{1739A83E-DB93-4C7B-86FB-09FCF543C377}"/>
            </a:ext>
          </a:extLst>
        </xdr:cNvPr>
        <xdr:cNvSpPr/>
      </xdr:nvSpPr>
      <xdr:spPr>
        <a:xfrm>
          <a:off x="16757650" y="173173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108857</xdr:rowOff>
    </xdr:from>
    <xdr:to>
      <xdr:col>102</xdr:col>
      <xdr:colOff>114300</xdr:colOff>
      <xdr:row>104</xdr:row>
      <xdr:rowOff>108857</xdr:rowOff>
    </xdr:to>
    <xdr:cxnSp macro="">
      <xdr:nvCxnSpPr>
        <xdr:cNvPr id="936" name="直線コネクタ 935">
          <a:extLst>
            <a:ext uri="{FF2B5EF4-FFF2-40B4-BE49-F238E27FC236}">
              <a16:creationId xmlns:a16="http://schemas.microsoft.com/office/drawing/2014/main" id="{B755BCF4-22C6-46B4-BD8A-3E6DC28FD011}"/>
            </a:ext>
          </a:extLst>
        </xdr:cNvPr>
        <xdr:cNvCxnSpPr/>
      </xdr:nvCxnSpPr>
      <xdr:spPr>
        <a:xfrm>
          <a:off x="16802100" y="173681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937" name="n_1aveValue【公民館】&#10;一人当たり面積">
          <a:extLst>
            <a:ext uri="{FF2B5EF4-FFF2-40B4-BE49-F238E27FC236}">
              <a16:creationId xmlns:a16="http://schemas.microsoft.com/office/drawing/2014/main" id="{07412074-B290-496B-83FC-FA0E70BD919F}"/>
            </a:ext>
          </a:extLst>
        </xdr:cNvPr>
        <xdr:cNvSpPr txBox="1"/>
      </xdr:nvSpPr>
      <xdr:spPr>
        <a:xfrm>
          <a:off x="18980227" y="1757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142620</xdr:rowOff>
    </xdr:from>
    <xdr:ext cx="469744" cy="259045"/>
    <xdr:sp macro="" textlink="">
      <xdr:nvSpPr>
        <xdr:cNvPr id="938" name="n_2aveValue【公民館】&#10;一人当たり面積">
          <a:extLst>
            <a:ext uri="{FF2B5EF4-FFF2-40B4-BE49-F238E27FC236}">
              <a16:creationId xmlns:a16="http://schemas.microsoft.com/office/drawing/2014/main" id="{ACBE952D-CFA8-4BF4-BE57-48569440FB7C}"/>
            </a:ext>
          </a:extLst>
        </xdr:cNvPr>
        <xdr:cNvSpPr txBox="1"/>
      </xdr:nvSpPr>
      <xdr:spPr>
        <a:xfrm>
          <a:off x="18180127" y="1757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109963</xdr:rowOff>
    </xdr:from>
    <xdr:ext cx="469744" cy="259045"/>
    <xdr:sp macro="" textlink="">
      <xdr:nvSpPr>
        <xdr:cNvPr id="939" name="n_3aveValue【公民館】&#10;一人当たり面積">
          <a:extLst>
            <a:ext uri="{FF2B5EF4-FFF2-40B4-BE49-F238E27FC236}">
              <a16:creationId xmlns:a16="http://schemas.microsoft.com/office/drawing/2014/main" id="{270FB30D-1FCA-4B82-9D87-7F0B82A6898C}"/>
            </a:ext>
          </a:extLst>
        </xdr:cNvPr>
        <xdr:cNvSpPr txBox="1"/>
      </xdr:nvSpPr>
      <xdr:spPr>
        <a:xfrm>
          <a:off x="17386377" y="1754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940" name="n_4aveValue【公民館】&#10;一人当たり面積">
          <a:extLst>
            <a:ext uri="{FF2B5EF4-FFF2-40B4-BE49-F238E27FC236}">
              <a16:creationId xmlns:a16="http://schemas.microsoft.com/office/drawing/2014/main" id="{30AB90F4-DAF0-4865-A79B-194052698B1F}"/>
            </a:ext>
          </a:extLst>
        </xdr:cNvPr>
        <xdr:cNvSpPr txBox="1"/>
      </xdr:nvSpPr>
      <xdr:spPr>
        <a:xfrm>
          <a:off x="16592627" y="176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941" name="n_1mainValue【公民館】&#10;一人当たり面積">
          <a:extLst>
            <a:ext uri="{FF2B5EF4-FFF2-40B4-BE49-F238E27FC236}">
              <a16:creationId xmlns:a16="http://schemas.microsoft.com/office/drawing/2014/main" id="{83D33F1E-65E7-40B5-8544-426DA8CF65C3}"/>
            </a:ext>
          </a:extLst>
        </xdr:cNvPr>
        <xdr:cNvSpPr txBox="1"/>
      </xdr:nvSpPr>
      <xdr:spPr>
        <a:xfrm>
          <a:off x="189802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942" name="n_2mainValue【公民館】&#10;一人当たり面積">
          <a:extLst>
            <a:ext uri="{FF2B5EF4-FFF2-40B4-BE49-F238E27FC236}">
              <a16:creationId xmlns:a16="http://schemas.microsoft.com/office/drawing/2014/main" id="{AF22C298-8D92-4380-BEE6-E2AA8118AC35}"/>
            </a:ext>
          </a:extLst>
        </xdr:cNvPr>
        <xdr:cNvSpPr txBox="1"/>
      </xdr:nvSpPr>
      <xdr:spPr>
        <a:xfrm>
          <a:off x="181801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4734</xdr:rowOff>
    </xdr:from>
    <xdr:ext cx="469744" cy="259045"/>
    <xdr:sp macro="" textlink="">
      <xdr:nvSpPr>
        <xdr:cNvPr id="943" name="n_3mainValue【公民館】&#10;一人当たり面積">
          <a:extLst>
            <a:ext uri="{FF2B5EF4-FFF2-40B4-BE49-F238E27FC236}">
              <a16:creationId xmlns:a16="http://schemas.microsoft.com/office/drawing/2014/main" id="{DBCDDD5C-8AE1-42F2-943C-ADD4B1C51E9F}"/>
            </a:ext>
          </a:extLst>
        </xdr:cNvPr>
        <xdr:cNvSpPr txBox="1"/>
      </xdr:nvSpPr>
      <xdr:spPr>
        <a:xfrm>
          <a:off x="1738637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4734</xdr:rowOff>
    </xdr:from>
    <xdr:ext cx="469744" cy="259045"/>
    <xdr:sp macro="" textlink="">
      <xdr:nvSpPr>
        <xdr:cNvPr id="944" name="n_4mainValue【公民館】&#10;一人当たり面積">
          <a:extLst>
            <a:ext uri="{FF2B5EF4-FFF2-40B4-BE49-F238E27FC236}">
              <a16:creationId xmlns:a16="http://schemas.microsoft.com/office/drawing/2014/main" id="{93C44BA4-35E9-40E8-8D7B-87767B1B4E3A}"/>
            </a:ext>
          </a:extLst>
        </xdr:cNvPr>
        <xdr:cNvSpPr txBox="1"/>
      </xdr:nvSpPr>
      <xdr:spPr>
        <a:xfrm>
          <a:off x="165926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77FCA8F3-046C-4343-A800-25AFBAC4830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5CC93D36-CF02-44B7-89EA-DC5849CFAEF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451D49F4-7268-430A-8D2E-252189C5E77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類似団体と比較して、道路及び港湾・漁港以外の有形固定資産減価償却率が高くなっている。道路については、統一的な基準の開始時において備忘価額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円で評価されたものが一定程度あるため有形固定資産減価償却率が低くなっている。港湾・漁港については、水産庁及び千葉県の承認を得た市川漁港整備事業基本計画に基づく漁港施設整備が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よりさらに進捗したことから、有形固定資産減価償却率が低くなっている。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その他の類型について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、公共施設個別計画に基づいて令和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再編・整備を進めている。保育所については、建替え時期にあわせて民営化または統廃合することとしている。学校施設については、築年数や資産価値を踏まえて、順番に建替えを行うとともに、将来の生徒数に応じた適正な施設規模となるように、減築・増床・統合などを行っている。公営住宅は、民間住宅など、民間資産を活用したほうが、需要に対して柔軟に供給を調整することが可能となることから、建替え時期にあわせて民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資産</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の活用を検討する。児童館および公民館については、人々が集うコミュニティの核となる施設であることから、築年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数</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等に応じて計画的に建替え・改修を行い、施設の安全性向上を図るとともに、利用方法などを見直して、より使い易い施設としていく。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9C06D6-B665-45F8-AE99-99299D2A4B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702414-DF36-40CD-A33A-89E7458388A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A670F7-59DC-40CE-827E-B1E8895FC55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ECD557-E25F-49F3-851C-02B17063A56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BF86AE-74DC-44A0-810E-FC9C7D0F6D1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FD2C5E-2D32-43E1-86C1-DF5A77AE466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4D969D-A8FE-4752-A230-497F9F2AD09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DFE572-C396-4AF5-8590-A5CB1019FF9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5C0390-0E6A-49C7-A4DB-86778AD6C5A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2874B8-3D19-4A4F-89B6-F2FC074CC0E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8A334C-C9E4-4C9B-8927-F354AFF3188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A5FAAE-CD92-4D4E-9B98-C58F99794D7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4FE3CA-7118-400A-A7BE-CD325D058B2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2A3521-C500-4D68-A4AA-AB1C858BF17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EB8D95-A7D9-41C9-B5AF-8E402AD9ABD7}"/>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9A9F78D-F4AF-4D52-BF29-D36F8C051D3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D82BD7-FF0C-4699-8537-D96B568B92F6}"/>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58297B-C040-4C14-BA2C-EBA87DB9B4B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9CEEC7-8BCD-49B2-AA62-9391CBC8057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F88A46-5A5A-48C9-A3D5-7FFBC7FF730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FBD127-4019-4E5A-934E-3879F78BEDE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D9E936-6380-4D15-B516-ADE8A47E9F6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569E28-BF6A-4D30-8396-E24B93FE995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6B9372-2D02-4517-96FB-28E9BAB76E0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2FD95C-BC12-4939-AB0F-A36633028E7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78C79D-38CC-4E08-BB34-19D2AB3DC92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B1D1020-81BC-4770-9EEA-16FDC28B5C3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B14123-6E6E-4434-B971-08D8D68F8C12}"/>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42D704-4151-4BB8-BF6B-6A90391231F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C87D5F-143A-4E8C-A78F-D2A4A02BF8A6}"/>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78462D-B206-4084-A57F-73749FE86BB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C559E2-B4D7-4412-BE08-82E682EF0D2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99FE93-E5A0-4CA3-9EB0-684F28C9FED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144163-F42F-480D-9176-8B575BF027E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897E9ED-05F7-4DBC-8DE4-C74C264A46D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AA15A3-7B2B-4E92-A8D5-DE668A28CE4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332236-446F-4B61-A2E6-E1F4672730D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A2388C-B2E4-44FD-841D-E4D3B32A9AC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AA4AF0-D8C4-4DFA-8673-117BBE062C06}"/>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70BDEB-075D-4F44-B07C-A75E49553DDD}"/>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80C85E-54BE-4F3A-9348-F4DE557B00E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DD9BFF-EC9C-4AD3-9BF3-B03325F696F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593C451-2F1F-48AB-A336-CD52DEC73774}"/>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BBB3E1F-981D-430B-96BD-0E1D10F898F8}"/>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D2D0F5C-1835-4E0E-9162-7B93B5AAC6FF}"/>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5E25CF5-E98D-4E58-A7E1-F4367DD93D99}"/>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14E25C7-80D9-4733-B895-F77622F698C3}"/>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DC12A75-9019-48C9-9099-EF27EA9F4178}"/>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E647BF5-23AD-49E4-8854-7E6A910FF335}"/>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9398677-FF45-409F-BB05-3CE65549CD1C}"/>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B6DF82-107E-439D-B30F-5A181F99A4CD}"/>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64A3A2A-6667-4F63-B8FB-68762A2F3443}"/>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4FB9EFB-AFE4-44A0-95DD-FA55FA773E63}"/>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4D8B548-D9EE-4382-B860-D68A4A7AF85C}"/>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771F7CF-BFDD-437E-9C2F-EDBA69BCEA2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1C90421E-F9FC-418E-9E1F-9D6DA73EFD2C}"/>
            </a:ext>
          </a:extLst>
        </xdr:cNvPr>
        <xdr:cNvCxnSpPr/>
      </xdr:nvCxnSpPr>
      <xdr:spPr>
        <a:xfrm flipV="1">
          <a:off x="4177665" y="562927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EEA6DDC0-4ABB-4C9F-B7D8-D32488470061}"/>
            </a:ext>
          </a:extLst>
        </xdr:cNvPr>
        <xdr:cNvSpPr txBox="1"/>
      </xdr:nvSpPr>
      <xdr:spPr>
        <a:xfrm>
          <a:off x="4216400" y="677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3432A2EF-C214-4277-8163-9D9F7411C354}"/>
            </a:ext>
          </a:extLst>
        </xdr:cNvPr>
        <xdr:cNvCxnSpPr/>
      </xdr:nvCxnSpPr>
      <xdr:spPr>
        <a:xfrm>
          <a:off x="4108450" y="677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089DC803-DB7B-496D-905C-027C824F8950}"/>
            </a:ext>
          </a:extLst>
        </xdr:cNvPr>
        <xdr:cNvSpPr txBox="1"/>
      </xdr:nvSpPr>
      <xdr:spPr>
        <a:xfrm>
          <a:off x="4216400" y="541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8FF984A8-8D5F-46A4-A797-49466733199F}"/>
            </a:ext>
          </a:extLst>
        </xdr:cNvPr>
        <xdr:cNvCxnSpPr/>
      </xdr:nvCxnSpPr>
      <xdr:spPr>
        <a:xfrm>
          <a:off x="4108450" y="5629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F75AA1E8-790D-4EB7-A822-D09706493B85}"/>
            </a:ext>
          </a:extLst>
        </xdr:cNvPr>
        <xdr:cNvSpPr txBox="1"/>
      </xdr:nvSpPr>
      <xdr:spPr>
        <a:xfrm>
          <a:off x="4216400" y="587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DF8BEF77-0093-4424-ADF1-D8DAFFCBD7A6}"/>
            </a:ext>
          </a:extLst>
        </xdr:cNvPr>
        <xdr:cNvSpPr/>
      </xdr:nvSpPr>
      <xdr:spPr>
        <a:xfrm>
          <a:off x="41275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51A5F27B-6202-4CB2-B678-47330BB5D8DD}"/>
            </a:ext>
          </a:extLst>
        </xdr:cNvPr>
        <xdr:cNvSpPr/>
      </xdr:nvSpPr>
      <xdr:spPr>
        <a:xfrm>
          <a:off x="3384550" y="60305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7D9EBF7A-557A-4398-8C66-499D534A9B56}"/>
            </a:ext>
          </a:extLst>
        </xdr:cNvPr>
        <xdr:cNvSpPr/>
      </xdr:nvSpPr>
      <xdr:spPr>
        <a:xfrm>
          <a:off x="257175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EABF3593-03C7-49C6-BD70-27F4CD32AA09}"/>
            </a:ext>
          </a:extLst>
        </xdr:cNvPr>
        <xdr:cNvSpPr/>
      </xdr:nvSpPr>
      <xdr:spPr>
        <a:xfrm>
          <a:off x="1778000" y="6049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4F6E274B-6FF9-47C6-9DD3-2975829B1FE9}"/>
            </a:ext>
          </a:extLst>
        </xdr:cNvPr>
        <xdr:cNvSpPr/>
      </xdr:nvSpPr>
      <xdr:spPr>
        <a:xfrm>
          <a:off x="984250" y="60267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58829C2-2CEA-4E04-A23E-33AF880C476C}"/>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B243B9-3B9D-4321-ACF3-A13EB2D8ED5B}"/>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231A74-1192-4F0A-93E5-103CD90192B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DDEAC93-6B46-42AB-B45D-6F283C77DA6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BACADC-7D66-4E3D-AD0F-43032E69B8E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3" name="楕円 72">
          <a:extLst>
            <a:ext uri="{FF2B5EF4-FFF2-40B4-BE49-F238E27FC236}">
              <a16:creationId xmlns:a16="http://schemas.microsoft.com/office/drawing/2014/main" id="{1EEADFEE-3A96-4BB5-BAFD-222586AA102D}"/>
            </a:ext>
          </a:extLst>
        </xdr:cNvPr>
        <xdr:cNvSpPr/>
      </xdr:nvSpPr>
      <xdr:spPr>
        <a:xfrm>
          <a:off x="4127500" y="6416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4" name="【図書館】&#10;有形固定資産減価償却率該当値テキスト">
          <a:extLst>
            <a:ext uri="{FF2B5EF4-FFF2-40B4-BE49-F238E27FC236}">
              <a16:creationId xmlns:a16="http://schemas.microsoft.com/office/drawing/2014/main" id="{6F010CE0-93D9-498F-A26B-974DD94D0E2C}"/>
            </a:ext>
          </a:extLst>
        </xdr:cNvPr>
        <xdr:cNvSpPr txBox="1"/>
      </xdr:nvSpPr>
      <xdr:spPr>
        <a:xfrm>
          <a:off x="4216400" y="639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114935</xdr:rowOff>
    </xdr:from>
    <xdr:to>
      <xdr:col>20</xdr:col>
      <xdr:colOff>38100</xdr:colOff>
      <xdr:row>39</xdr:row>
      <xdr:rowOff>45085</xdr:rowOff>
    </xdr:to>
    <xdr:sp macro="" textlink="">
      <xdr:nvSpPr>
        <xdr:cNvPr id="75" name="楕円 74">
          <a:extLst>
            <a:ext uri="{FF2B5EF4-FFF2-40B4-BE49-F238E27FC236}">
              <a16:creationId xmlns:a16="http://schemas.microsoft.com/office/drawing/2014/main" id="{AB6B8A6A-C8DE-4024-8EA0-03275CE2A945}"/>
            </a:ext>
          </a:extLst>
        </xdr:cNvPr>
        <xdr:cNvSpPr/>
      </xdr:nvSpPr>
      <xdr:spPr>
        <a:xfrm>
          <a:off x="3384550" y="6395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165735</xdr:rowOff>
    </xdr:from>
    <xdr:to>
      <xdr:col>24</xdr:col>
      <xdr:colOff>63500</xdr:colOff>
      <xdr:row>39</xdr:row>
      <xdr:rowOff>15240</xdr:rowOff>
    </xdr:to>
    <xdr:cxnSp macro="">
      <xdr:nvCxnSpPr>
        <xdr:cNvPr id="76" name="直線コネクタ 75">
          <a:extLst>
            <a:ext uri="{FF2B5EF4-FFF2-40B4-BE49-F238E27FC236}">
              <a16:creationId xmlns:a16="http://schemas.microsoft.com/office/drawing/2014/main" id="{AC83C435-7B0E-4183-B92E-70BBC7F78B3A}"/>
            </a:ext>
          </a:extLst>
        </xdr:cNvPr>
        <xdr:cNvCxnSpPr/>
      </xdr:nvCxnSpPr>
      <xdr:spPr>
        <a:xfrm>
          <a:off x="3429000" y="6445885"/>
          <a:ext cx="7493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84455</xdr:rowOff>
    </xdr:from>
    <xdr:to>
      <xdr:col>15</xdr:col>
      <xdr:colOff>101600</xdr:colOff>
      <xdr:row>39</xdr:row>
      <xdr:rowOff>14605</xdr:rowOff>
    </xdr:to>
    <xdr:sp macro="" textlink="">
      <xdr:nvSpPr>
        <xdr:cNvPr id="77" name="楕円 76">
          <a:extLst>
            <a:ext uri="{FF2B5EF4-FFF2-40B4-BE49-F238E27FC236}">
              <a16:creationId xmlns:a16="http://schemas.microsoft.com/office/drawing/2014/main" id="{F54CB7D7-1264-4334-AC54-AA1F4AD57DC9}"/>
            </a:ext>
          </a:extLst>
        </xdr:cNvPr>
        <xdr:cNvSpPr/>
      </xdr:nvSpPr>
      <xdr:spPr>
        <a:xfrm>
          <a:off x="257175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135255</xdr:rowOff>
    </xdr:from>
    <xdr:to>
      <xdr:col>19</xdr:col>
      <xdr:colOff>177800</xdr:colOff>
      <xdr:row>38</xdr:row>
      <xdr:rowOff>165735</xdr:rowOff>
    </xdr:to>
    <xdr:cxnSp macro="">
      <xdr:nvCxnSpPr>
        <xdr:cNvPr id="78" name="直線コネクタ 77">
          <a:extLst>
            <a:ext uri="{FF2B5EF4-FFF2-40B4-BE49-F238E27FC236}">
              <a16:creationId xmlns:a16="http://schemas.microsoft.com/office/drawing/2014/main" id="{FC307D8F-69A6-4C14-94E1-F10B9D3B15CC}"/>
            </a:ext>
          </a:extLst>
        </xdr:cNvPr>
        <xdr:cNvCxnSpPr/>
      </xdr:nvCxnSpPr>
      <xdr:spPr>
        <a:xfrm>
          <a:off x="2622550" y="6415405"/>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79" name="楕円 78">
          <a:extLst>
            <a:ext uri="{FF2B5EF4-FFF2-40B4-BE49-F238E27FC236}">
              <a16:creationId xmlns:a16="http://schemas.microsoft.com/office/drawing/2014/main" id="{633A4F79-540F-439B-9D4E-073B3BD182C7}"/>
            </a:ext>
          </a:extLst>
        </xdr:cNvPr>
        <xdr:cNvSpPr/>
      </xdr:nvSpPr>
      <xdr:spPr>
        <a:xfrm>
          <a:off x="17780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100965</xdr:rowOff>
    </xdr:from>
    <xdr:to>
      <xdr:col>15</xdr:col>
      <xdr:colOff>50800</xdr:colOff>
      <xdr:row>38</xdr:row>
      <xdr:rowOff>135255</xdr:rowOff>
    </xdr:to>
    <xdr:cxnSp macro="">
      <xdr:nvCxnSpPr>
        <xdr:cNvPr id="80" name="直線コネクタ 79">
          <a:extLst>
            <a:ext uri="{FF2B5EF4-FFF2-40B4-BE49-F238E27FC236}">
              <a16:creationId xmlns:a16="http://schemas.microsoft.com/office/drawing/2014/main" id="{3D30FF8E-2DCD-4D8E-9ABF-F1753B9E717B}"/>
            </a:ext>
          </a:extLst>
        </xdr:cNvPr>
        <xdr:cNvCxnSpPr/>
      </xdr:nvCxnSpPr>
      <xdr:spPr>
        <a:xfrm>
          <a:off x="1828800" y="6381115"/>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17780</xdr:rowOff>
    </xdr:from>
    <xdr:to>
      <xdr:col>6</xdr:col>
      <xdr:colOff>38100</xdr:colOff>
      <xdr:row>38</xdr:row>
      <xdr:rowOff>119380</xdr:rowOff>
    </xdr:to>
    <xdr:sp macro="" textlink="">
      <xdr:nvSpPr>
        <xdr:cNvPr id="81" name="楕円 80">
          <a:extLst>
            <a:ext uri="{FF2B5EF4-FFF2-40B4-BE49-F238E27FC236}">
              <a16:creationId xmlns:a16="http://schemas.microsoft.com/office/drawing/2014/main" id="{872C5578-E312-4BD2-A0D0-8C35B7D91077}"/>
            </a:ext>
          </a:extLst>
        </xdr:cNvPr>
        <xdr:cNvSpPr/>
      </xdr:nvSpPr>
      <xdr:spPr>
        <a:xfrm>
          <a:off x="984250" y="6297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68580</xdr:rowOff>
    </xdr:from>
    <xdr:to>
      <xdr:col>10</xdr:col>
      <xdr:colOff>114300</xdr:colOff>
      <xdr:row>38</xdr:row>
      <xdr:rowOff>100965</xdr:rowOff>
    </xdr:to>
    <xdr:cxnSp macro="">
      <xdr:nvCxnSpPr>
        <xdr:cNvPr id="82" name="直線コネクタ 81">
          <a:extLst>
            <a:ext uri="{FF2B5EF4-FFF2-40B4-BE49-F238E27FC236}">
              <a16:creationId xmlns:a16="http://schemas.microsoft.com/office/drawing/2014/main" id="{1674AA14-B638-4C64-BFE6-3FE0A84BB828}"/>
            </a:ext>
          </a:extLst>
        </xdr:cNvPr>
        <xdr:cNvCxnSpPr/>
      </xdr:nvCxnSpPr>
      <xdr:spPr>
        <a:xfrm>
          <a:off x="1028700" y="634873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A1A2A1E6-3B3F-4888-8B9B-FE58E7AF5A0A}"/>
            </a:ext>
          </a:extLst>
        </xdr:cNvPr>
        <xdr:cNvSpPr txBox="1"/>
      </xdr:nvSpPr>
      <xdr:spPr>
        <a:xfrm>
          <a:off x="3239144" y="58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EF10FE24-7571-41CC-AFAF-E5DC9B5B4FAB}"/>
            </a:ext>
          </a:extLst>
        </xdr:cNvPr>
        <xdr:cNvSpPr txBox="1"/>
      </xdr:nvSpPr>
      <xdr:spPr>
        <a:xfrm>
          <a:off x="2439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図書館】&#10;有形固定資産減価償却率">
          <a:extLst>
            <a:ext uri="{FF2B5EF4-FFF2-40B4-BE49-F238E27FC236}">
              <a16:creationId xmlns:a16="http://schemas.microsoft.com/office/drawing/2014/main" id="{3B801C25-B86D-493C-BFE9-73B2769B5EA6}"/>
            </a:ext>
          </a:extLst>
        </xdr:cNvPr>
        <xdr:cNvSpPr txBox="1"/>
      </xdr:nvSpPr>
      <xdr:spPr>
        <a:xfrm>
          <a:off x="1645294" y="583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aveValue【図書館】&#10;有形固定資産減価償却率">
          <a:extLst>
            <a:ext uri="{FF2B5EF4-FFF2-40B4-BE49-F238E27FC236}">
              <a16:creationId xmlns:a16="http://schemas.microsoft.com/office/drawing/2014/main" id="{9797AE91-71CB-41FB-933F-A489D2B51D4F}"/>
            </a:ext>
          </a:extLst>
        </xdr:cNvPr>
        <xdr:cNvSpPr txBox="1"/>
      </xdr:nvSpPr>
      <xdr:spPr>
        <a:xfrm>
          <a:off x="851544" y="580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36212</xdr:rowOff>
    </xdr:from>
    <xdr:ext cx="405111" cy="259045"/>
    <xdr:sp macro="" textlink="">
      <xdr:nvSpPr>
        <xdr:cNvPr id="87" name="n_1mainValue【図書館】&#10;有形固定資産減価償却率">
          <a:extLst>
            <a:ext uri="{FF2B5EF4-FFF2-40B4-BE49-F238E27FC236}">
              <a16:creationId xmlns:a16="http://schemas.microsoft.com/office/drawing/2014/main" id="{F729FC08-929D-4C4D-8BDF-DC695C6140EF}"/>
            </a:ext>
          </a:extLst>
        </xdr:cNvPr>
        <xdr:cNvSpPr txBox="1"/>
      </xdr:nvSpPr>
      <xdr:spPr>
        <a:xfrm>
          <a:off x="3239144" y="648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5732</xdr:rowOff>
    </xdr:from>
    <xdr:ext cx="405111" cy="259045"/>
    <xdr:sp macro="" textlink="">
      <xdr:nvSpPr>
        <xdr:cNvPr id="88" name="n_2mainValue【図書館】&#10;有形固定資産減価償却率">
          <a:extLst>
            <a:ext uri="{FF2B5EF4-FFF2-40B4-BE49-F238E27FC236}">
              <a16:creationId xmlns:a16="http://schemas.microsoft.com/office/drawing/2014/main" id="{F1C2A09E-DCE9-4B76-8F65-A18BFE1F8ED1}"/>
            </a:ext>
          </a:extLst>
        </xdr:cNvPr>
        <xdr:cNvSpPr txBox="1"/>
      </xdr:nvSpPr>
      <xdr:spPr>
        <a:xfrm>
          <a:off x="243904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142892</xdr:rowOff>
    </xdr:from>
    <xdr:ext cx="405111" cy="259045"/>
    <xdr:sp macro="" textlink="">
      <xdr:nvSpPr>
        <xdr:cNvPr id="89" name="n_3mainValue【図書館】&#10;有形固定資産減価償却率">
          <a:extLst>
            <a:ext uri="{FF2B5EF4-FFF2-40B4-BE49-F238E27FC236}">
              <a16:creationId xmlns:a16="http://schemas.microsoft.com/office/drawing/2014/main" id="{3E9DC1FE-B7C3-4C8A-8448-32AE5C9FB2CF}"/>
            </a:ext>
          </a:extLst>
        </xdr:cNvPr>
        <xdr:cNvSpPr txBox="1"/>
      </xdr:nvSpPr>
      <xdr:spPr>
        <a:xfrm>
          <a:off x="1645294" y="642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90" name="n_4mainValue【図書館】&#10;有形固定資産減価償却率">
          <a:extLst>
            <a:ext uri="{FF2B5EF4-FFF2-40B4-BE49-F238E27FC236}">
              <a16:creationId xmlns:a16="http://schemas.microsoft.com/office/drawing/2014/main" id="{2E06D1D6-27DE-464D-A725-45D28ED23472}"/>
            </a:ext>
          </a:extLst>
        </xdr:cNvPr>
        <xdr:cNvSpPr txBox="1"/>
      </xdr:nvSpPr>
      <xdr:spPr>
        <a:xfrm>
          <a:off x="8515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9D1651-CBFD-4F57-BD22-0EC3EA2F62C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CC14364-8010-468B-A272-91002AC92D4F}"/>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002644A-DDCF-49A2-9DC6-6075E2530A23}"/>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3136DB2-6DFA-4C35-AE71-B4A106D8D85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2393F95-AE8D-4838-BE46-9AD0FD1B7DE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4B415CB-1891-4ED1-AC5E-7A5B159C791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03AE18F-15F6-4C08-AD21-0BFF9ED9455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610DF23-6733-4419-8CB3-2E00FF90383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7E2BD92-0BA3-414D-AA03-9157A6CBF7A4}"/>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DFF15B6-47F1-4B82-AD6C-21F68746AFE5}"/>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DB4140F-E7B5-4D9E-8BCF-8593E590025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C7E7817-B9EB-45B5-A9FB-E84850355CD8}"/>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84F7075-E51D-489B-8ED6-2611A71596A9}"/>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E80DA433-A46A-4CE0-AD51-AACF33D80A38}"/>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BC1C82E-A90D-497A-B839-DC54B7923A3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E3FE3B94-246F-45EC-83FF-E089CC415377}"/>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775A277-E52B-46C3-862E-A9D3FBEAEAF5}"/>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7EBEBA62-5DA1-48BD-B691-82D4F8275E3F}"/>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D0D0842-6EC9-4397-A154-F53DCA54C62F}"/>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61407FCC-526A-4AE9-AC27-1322A6FB41C5}"/>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27019A5-2226-4B11-9C0D-9C951982E6B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756582EF-BE0B-4541-A5B9-7768330AFF1F}"/>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60AB24E-A38B-479B-8402-52CA8AAE756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680783E6-F7DE-4F15-B285-631179A56614}"/>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9E2534D5-CFAB-4885-B7EB-52612AA5C62C}"/>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E08830CB-46B4-4A22-8A86-549E1A271B79}"/>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66FC1DB5-CF2A-4949-8AFD-897819C239EA}"/>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AD36C0D5-B292-4ED8-958B-16CB08BFB6E5}"/>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42D06B68-96FD-4BDD-B937-F3785631F787}"/>
            </a:ext>
          </a:extLst>
        </xdr:cNvPr>
        <xdr:cNvSpPr txBox="1"/>
      </xdr:nvSpPr>
      <xdr:spPr>
        <a:xfrm>
          <a:off x="946785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A085D21A-482F-4D6E-82C1-CE2467BDD6DD}"/>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C59B72A8-DCBA-46BE-B4B1-34F09F479124}"/>
            </a:ext>
          </a:extLst>
        </xdr:cNvPr>
        <xdr:cNvSpPr/>
      </xdr:nvSpPr>
      <xdr:spPr>
        <a:xfrm>
          <a:off x="863600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CFF2D1DE-C898-4249-829C-8D17DBE853A3}"/>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C2A363E8-0B17-49B5-B9C4-3CCED1B1B247}"/>
            </a:ext>
          </a:extLst>
        </xdr:cNvPr>
        <xdr:cNvSpPr/>
      </xdr:nvSpPr>
      <xdr:spPr>
        <a:xfrm>
          <a:off x="702945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4F835ED0-4F1D-41F4-AC73-B9FDDF411206}"/>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3F235A5-0207-4CAA-A545-A981C2796B3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9D2750-2F1E-482F-894E-0CA08855E78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658CCF-B63F-4BDF-84EC-D70EA20C6F4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3592612-DF3F-4FC8-A095-00BDBCABB498}"/>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00D3FC6-F889-452C-AB11-E1B983B92DE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a:extLst>
            <a:ext uri="{FF2B5EF4-FFF2-40B4-BE49-F238E27FC236}">
              <a16:creationId xmlns:a16="http://schemas.microsoft.com/office/drawing/2014/main" id="{E039ED23-54B8-4910-9588-FD184EBDB3B8}"/>
            </a:ext>
          </a:extLst>
        </xdr:cNvPr>
        <xdr:cNvSpPr/>
      </xdr:nvSpPr>
      <xdr:spPr>
        <a:xfrm>
          <a:off x="9398000" y="666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4912F1A3-3F4E-401A-9C19-F54258965E44}"/>
            </a:ext>
          </a:extLst>
        </xdr:cNvPr>
        <xdr:cNvSpPr txBox="1"/>
      </xdr:nvSpPr>
      <xdr:spPr>
        <a:xfrm>
          <a:off x="946785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a:extLst>
            <a:ext uri="{FF2B5EF4-FFF2-40B4-BE49-F238E27FC236}">
              <a16:creationId xmlns:a16="http://schemas.microsoft.com/office/drawing/2014/main" id="{906ADD16-AB18-494F-90A5-462217DE7597}"/>
            </a:ext>
          </a:extLst>
        </xdr:cNvPr>
        <xdr:cNvSpPr/>
      </xdr:nvSpPr>
      <xdr:spPr>
        <a:xfrm>
          <a:off x="86360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a:extLst>
            <a:ext uri="{FF2B5EF4-FFF2-40B4-BE49-F238E27FC236}">
              <a16:creationId xmlns:a16="http://schemas.microsoft.com/office/drawing/2014/main" id="{C565D315-D69D-43D0-AA0E-F8E46831DC02}"/>
            </a:ext>
          </a:extLst>
        </xdr:cNvPr>
        <xdr:cNvCxnSpPr/>
      </xdr:nvCxnSpPr>
      <xdr:spPr>
        <a:xfrm>
          <a:off x="8686800" y="6711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a:extLst>
            <a:ext uri="{FF2B5EF4-FFF2-40B4-BE49-F238E27FC236}">
              <a16:creationId xmlns:a16="http://schemas.microsoft.com/office/drawing/2014/main" id="{3B7608CE-0217-4307-B43F-BDF151BF9265}"/>
            </a:ext>
          </a:extLst>
        </xdr:cNvPr>
        <xdr:cNvSpPr/>
      </xdr:nvSpPr>
      <xdr:spPr>
        <a:xfrm>
          <a:off x="7842250" y="666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a:extLst>
            <a:ext uri="{FF2B5EF4-FFF2-40B4-BE49-F238E27FC236}">
              <a16:creationId xmlns:a16="http://schemas.microsoft.com/office/drawing/2014/main" id="{6BD190A3-0241-4C45-9F80-3BD47F0FABC7}"/>
            </a:ext>
          </a:extLst>
        </xdr:cNvPr>
        <xdr:cNvCxnSpPr/>
      </xdr:nvCxnSpPr>
      <xdr:spPr>
        <a:xfrm>
          <a:off x="7886700" y="6711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a:extLst>
            <a:ext uri="{FF2B5EF4-FFF2-40B4-BE49-F238E27FC236}">
              <a16:creationId xmlns:a16="http://schemas.microsoft.com/office/drawing/2014/main" id="{9B381128-B461-49C8-B45A-E52264F1E1B1}"/>
            </a:ext>
          </a:extLst>
        </xdr:cNvPr>
        <xdr:cNvSpPr/>
      </xdr:nvSpPr>
      <xdr:spPr>
        <a:xfrm>
          <a:off x="702945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a:extLst>
            <a:ext uri="{FF2B5EF4-FFF2-40B4-BE49-F238E27FC236}">
              <a16:creationId xmlns:a16="http://schemas.microsoft.com/office/drawing/2014/main" id="{74A5F3B9-C596-469D-954C-70155C5B2024}"/>
            </a:ext>
          </a:extLst>
        </xdr:cNvPr>
        <xdr:cNvCxnSpPr/>
      </xdr:nvCxnSpPr>
      <xdr:spPr>
        <a:xfrm>
          <a:off x="7080250" y="6711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a:extLst>
            <a:ext uri="{FF2B5EF4-FFF2-40B4-BE49-F238E27FC236}">
              <a16:creationId xmlns:a16="http://schemas.microsoft.com/office/drawing/2014/main" id="{EFC65AC4-0C55-4A82-9DA4-FFBE7F298054}"/>
            </a:ext>
          </a:extLst>
        </xdr:cNvPr>
        <xdr:cNvSpPr/>
      </xdr:nvSpPr>
      <xdr:spPr>
        <a:xfrm>
          <a:off x="6235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a:extLst>
            <a:ext uri="{FF2B5EF4-FFF2-40B4-BE49-F238E27FC236}">
              <a16:creationId xmlns:a16="http://schemas.microsoft.com/office/drawing/2014/main" id="{ECAD429E-DF9F-4B2E-8AA8-F645481BFDB4}"/>
            </a:ext>
          </a:extLst>
        </xdr:cNvPr>
        <xdr:cNvCxnSpPr/>
      </xdr:nvCxnSpPr>
      <xdr:spPr>
        <a:xfrm>
          <a:off x="6286500" y="6711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E65FB2D9-085E-479E-8120-ED7A03F1FBF6}"/>
            </a:ext>
          </a:extLst>
        </xdr:cNvPr>
        <xdr:cNvSpPr txBox="1"/>
      </xdr:nvSpPr>
      <xdr:spPr>
        <a:xfrm>
          <a:off x="845827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A3CE612A-AF8C-4E31-9136-231098CACCCC}"/>
            </a:ext>
          </a:extLst>
        </xdr:cNvPr>
        <xdr:cNvSpPr txBox="1"/>
      </xdr:nvSpPr>
      <xdr:spPr>
        <a:xfrm>
          <a:off x="76772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390820E9-4553-45E9-B394-6817EB8D4F97}"/>
            </a:ext>
          </a:extLst>
        </xdr:cNvPr>
        <xdr:cNvSpPr txBox="1"/>
      </xdr:nvSpPr>
      <xdr:spPr>
        <a:xfrm>
          <a:off x="68644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EB7C2FFE-D5B2-40B2-B250-B4BB96A96490}"/>
            </a:ext>
          </a:extLst>
        </xdr:cNvPr>
        <xdr:cNvSpPr txBox="1"/>
      </xdr:nvSpPr>
      <xdr:spPr>
        <a:xfrm>
          <a:off x="607067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a:extLst>
            <a:ext uri="{FF2B5EF4-FFF2-40B4-BE49-F238E27FC236}">
              <a16:creationId xmlns:a16="http://schemas.microsoft.com/office/drawing/2014/main" id="{015DF863-FD9B-4732-8DFD-EF4E0DD82BAC}"/>
            </a:ext>
          </a:extLst>
        </xdr:cNvPr>
        <xdr:cNvSpPr txBox="1"/>
      </xdr:nvSpPr>
      <xdr:spPr>
        <a:xfrm>
          <a:off x="845827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a:extLst>
            <a:ext uri="{FF2B5EF4-FFF2-40B4-BE49-F238E27FC236}">
              <a16:creationId xmlns:a16="http://schemas.microsoft.com/office/drawing/2014/main" id="{560E15CA-6B11-42DD-9C86-21CC0DFD1236}"/>
            </a:ext>
          </a:extLst>
        </xdr:cNvPr>
        <xdr:cNvSpPr txBox="1"/>
      </xdr:nvSpPr>
      <xdr:spPr>
        <a:xfrm>
          <a:off x="76772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a:extLst>
            <a:ext uri="{FF2B5EF4-FFF2-40B4-BE49-F238E27FC236}">
              <a16:creationId xmlns:a16="http://schemas.microsoft.com/office/drawing/2014/main" id="{57B2BA87-70D0-4D28-9454-9B077588044B}"/>
            </a:ext>
          </a:extLst>
        </xdr:cNvPr>
        <xdr:cNvSpPr txBox="1"/>
      </xdr:nvSpPr>
      <xdr:spPr>
        <a:xfrm>
          <a:off x="68644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a:extLst>
            <a:ext uri="{FF2B5EF4-FFF2-40B4-BE49-F238E27FC236}">
              <a16:creationId xmlns:a16="http://schemas.microsoft.com/office/drawing/2014/main" id="{90F5464D-AD52-4003-B276-1D97428D93CF}"/>
            </a:ext>
          </a:extLst>
        </xdr:cNvPr>
        <xdr:cNvSpPr txBox="1"/>
      </xdr:nvSpPr>
      <xdr:spPr>
        <a:xfrm>
          <a:off x="607067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9F5675E-3E88-4EEC-A198-3ECA1EBDE2A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7160F68-0C4D-4928-A855-7848196027B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7848BFF-476D-452A-840D-AF0B9737851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5AEE53A-9671-4E89-9B43-F1BE030407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2501148-E2AE-4DD8-A3CD-A53172071D2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BE6144B-D146-47C6-BA2B-58A3CE15982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9755C89-424C-4C01-85B8-3492F602D647}"/>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36FAFEC-8E04-4E2B-86C9-31B314DF0EC6}"/>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0A9CA23-1EDA-4146-AF47-72698585207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0577292-2E46-4383-8500-EE5C70A83A2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83FB8D5-0425-48BD-B892-56469D640DF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D3B8E21-B51A-46B2-8DA1-462D0EB8A2EC}"/>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0D5C4F2-5077-4BC8-ACBE-22B142433452}"/>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231E7DEA-0768-45BD-9C2A-391A6DC3822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93E1998-705E-4198-8D82-5F2FB43C82F6}"/>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FE2A8196-0920-47F7-919F-7D4A5ABBF435}"/>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9E06143-4612-4866-87A1-4BC4566C48AD}"/>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5AB4512-26E5-41F1-A38B-6C46DFC63F7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A07E4606-ACDF-44BE-B6D2-5259CE581A61}"/>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9098E4A-A582-4CC5-93E6-FF50372755D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7726C21-5524-45A0-BEBE-156764B8828B}"/>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09DCB1D-C9C4-4900-9E52-1409993268A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38F43946-668D-4D98-876B-922DDB159A55}"/>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BB993DB4-CBD7-4E1A-86C5-CC5DFB7F446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A96F3F0F-F3A3-4693-B4E6-60243B0C7BFF}"/>
            </a:ext>
          </a:extLst>
        </xdr:cNvPr>
        <xdr:cNvCxnSpPr/>
      </xdr:nvCxnSpPr>
      <xdr:spPr>
        <a:xfrm flipV="1">
          <a:off x="4177665" y="919162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4496292E-7B3E-4ABF-B06C-C850D2853FCD}"/>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1D85CFEB-75CB-4660-8BE6-F6F5E9C85A1F}"/>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3F61E6D-52D9-4A99-96D0-7D9F0E7D3D52}"/>
            </a:ext>
          </a:extLst>
        </xdr:cNvPr>
        <xdr:cNvSpPr txBox="1"/>
      </xdr:nvSpPr>
      <xdr:spPr>
        <a:xfrm>
          <a:off x="4216400" y="897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10B482C0-95D9-4A61-B270-A5422B72E0D0}"/>
            </a:ext>
          </a:extLst>
        </xdr:cNvPr>
        <xdr:cNvCxnSpPr/>
      </xdr:nvCxnSpPr>
      <xdr:spPr>
        <a:xfrm>
          <a:off x="4108450" y="9191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3A511F0F-0DFB-4E76-ACC2-506F1DA78293}"/>
            </a:ext>
          </a:extLst>
        </xdr:cNvPr>
        <xdr:cNvSpPr txBox="1"/>
      </xdr:nvSpPr>
      <xdr:spPr>
        <a:xfrm>
          <a:off x="4216400" y="9710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4FFFFC76-8FD5-4DBF-9E55-7312DB596DBB}"/>
            </a:ext>
          </a:extLst>
        </xdr:cNvPr>
        <xdr:cNvSpPr/>
      </xdr:nvSpPr>
      <xdr:spPr>
        <a:xfrm>
          <a:off x="4127500" y="985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AE61EBAB-2FA5-4849-B30F-FDD96062F051}"/>
            </a:ext>
          </a:extLst>
        </xdr:cNvPr>
        <xdr:cNvSpPr/>
      </xdr:nvSpPr>
      <xdr:spPr>
        <a:xfrm>
          <a:off x="3384550" y="9806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EE219E14-1590-4C7B-ABE0-EA27E247073C}"/>
            </a:ext>
          </a:extLst>
        </xdr:cNvPr>
        <xdr:cNvSpPr/>
      </xdr:nvSpPr>
      <xdr:spPr>
        <a:xfrm>
          <a:off x="257175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8E18BC73-199A-402E-BB25-B73EF0EE1B7A}"/>
            </a:ext>
          </a:extLst>
        </xdr:cNvPr>
        <xdr:cNvSpPr/>
      </xdr:nvSpPr>
      <xdr:spPr>
        <a:xfrm>
          <a:off x="1778000" y="9864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50AA5843-CB0C-487E-9BE4-B37AE60DA0CF}"/>
            </a:ext>
          </a:extLst>
        </xdr:cNvPr>
        <xdr:cNvSpPr/>
      </xdr:nvSpPr>
      <xdr:spPr>
        <a:xfrm>
          <a:off x="984250" y="9875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A07B75E-A9D4-4DAA-B9BC-EF67080449E7}"/>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93C51B-0CF5-450C-A8C9-895DB036E1E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371B292-DD58-403D-95C7-66D031431A2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34F5FA7-2DD4-45AB-939B-52005E34805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675267A-B806-43F8-8F7B-623042AF053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92075</xdr:rowOff>
    </xdr:from>
    <xdr:to>
      <xdr:col>24</xdr:col>
      <xdr:colOff>114300</xdr:colOff>
      <xdr:row>62</xdr:row>
      <xdr:rowOff>22225</xdr:rowOff>
    </xdr:to>
    <xdr:sp macro="" textlink="">
      <xdr:nvSpPr>
        <xdr:cNvPr id="188" name="楕円 187">
          <a:extLst>
            <a:ext uri="{FF2B5EF4-FFF2-40B4-BE49-F238E27FC236}">
              <a16:creationId xmlns:a16="http://schemas.microsoft.com/office/drawing/2014/main" id="{1E9EDC5C-9C07-4B0B-9A9B-9AD5DC95DD79}"/>
            </a:ext>
          </a:extLst>
        </xdr:cNvPr>
        <xdr:cNvSpPr/>
      </xdr:nvSpPr>
      <xdr:spPr>
        <a:xfrm>
          <a:off x="4127500" y="10169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70502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156C0568-C3B2-45BD-8C84-4ED56961357F}"/>
            </a:ext>
          </a:extLst>
        </xdr:cNvPr>
        <xdr:cNvSpPr txBox="1"/>
      </xdr:nvSpPr>
      <xdr:spPr>
        <a:xfrm>
          <a:off x="42164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90" name="楕円 189">
          <a:extLst>
            <a:ext uri="{FF2B5EF4-FFF2-40B4-BE49-F238E27FC236}">
              <a16:creationId xmlns:a16="http://schemas.microsoft.com/office/drawing/2014/main" id="{A2CB3149-66D0-4B12-AB4D-11CE000CC709}"/>
            </a:ext>
          </a:extLst>
        </xdr:cNvPr>
        <xdr:cNvSpPr/>
      </xdr:nvSpPr>
      <xdr:spPr>
        <a:xfrm>
          <a:off x="3384550" y="10135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142875</xdr:rowOff>
    </xdr:to>
    <xdr:cxnSp macro="">
      <xdr:nvCxnSpPr>
        <xdr:cNvPr id="191" name="直線コネクタ 190">
          <a:extLst>
            <a:ext uri="{FF2B5EF4-FFF2-40B4-BE49-F238E27FC236}">
              <a16:creationId xmlns:a16="http://schemas.microsoft.com/office/drawing/2014/main" id="{12E10EED-2E4C-4E83-A628-E23C910BEE8C}"/>
            </a:ext>
          </a:extLst>
        </xdr:cNvPr>
        <xdr:cNvCxnSpPr/>
      </xdr:nvCxnSpPr>
      <xdr:spPr>
        <a:xfrm>
          <a:off x="3429000" y="10186035"/>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92" name="楕円 191">
          <a:extLst>
            <a:ext uri="{FF2B5EF4-FFF2-40B4-BE49-F238E27FC236}">
              <a16:creationId xmlns:a16="http://schemas.microsoft.com/office/drawing/2014/main" id="{1D49E25C-146A-4A56-A703-0EEFA2EBA963}"/>
            </a:ext>
          </a:extLst>
        </xdr:cNvPr>
        <xdr:cNvSpPr/>
      </xdr:nvSpPr>
      <xdr:spPr>
        <a:xfrm>
          <a:off x="2571750" y="1007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45720</xdr:rowOff>
    </xdr:from>
    <xdr:to>
      <xdr:col>19</xdr:col>
      <xdr:colOff>177800</xdr:colOff>
      <xdr:row>61</xdr:row>
      <xdr:rowOff>108585</xdr:rowOff>
    </xdr:to>
    <xdr:cxnSp macro="">
      <xdr:nvCxnSpPr>
        <xdr:cNvPr id="193" name="直線コネクタ 192">
          <a:extLst>
            <a:ext uri="{FF2B5EF4-FFF2-40B4-BE49-F238E27FC236}">
              <a16:creationId xmlns:a16="http://schemas.microsoft.com/office/drawing/2014/main" id="{67E979D8-363F-45E0-AC7A-69EF032FE182}"/>
            </a:ext>
          </a:extLst>
        </xdr:cNvPr>
        <xdr:cNvCxnSpPr/>
      </xdr:nvCxnSpPr>
      <xdr:spPr>
        <a:xfrm>
          <a:off x="2622550" y="10123170"/>
          <a:ext cx="8064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94" name="楕円 193">
          <a:extLst>
            <a:ext uri="{FF2B5EF4-FFF2-40B4-BE49-F238E27FC236}">
              <a16:creationId xmlns:a16="http://schemas.microsoft.com/office/drawing/2014/main" id="{396DA277-C913-47F9-A1C0-C25A07E5D493}"/>
            </a:ext>
          </a:extLst>
        </xdr:cNvPr>
        <xdr:cNvSpPr/>
      </xdr:nvSpPr>
      <xdr:spPr>
        <a:xfrm>
          <a:off x="1778000" y="10076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43815</xdr:rowOff>
    </xdr:from>
    <xdr:to>
      <xdr:col>15</xdr:col>
      <xdr:colOff>50800</xdr:colOff>
      <xdr:row>61</xdr:row>
      <xdr:rowOff>45720</xdr:rowOff>
    </xdr:to>
    <xdr:cxnSp macro="">
      <xdr:nvCxnSpPr>
        <xdr:cNvPr id="195" name="直線コネクタ 194">
          <a:extLst>
            <a:ext uri="{FF2B5EF4-FFF2-40B4-BE49-F238E27FC236}">
              <a16:creationId xmlns:a16="http://schemas.microsoft.com/office/drawing/2014/main" id="{204F5525-825B-4496-87C4-1A518DDA1197}"/>
            </a:ext>
          </a:extLst>
        </xdr:cNvPr>
        <xdr:cNvCxnSpPr/>
      </xdr:nvCxnSpPr>
      <xdr:spPr>
        <a:xfrm>
          <a:off x="1828800" y="1012126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160655</xdr:rowOff>
    </xdr:from>
    <xdr:to>
      <xdr:col>6</xdr:col>
      <xdr:colOff>38100</xdr:colOff>
      <xdr:row>61</xdr:row>
      <xdr:rowOff>90805</xdr:rowOff>
    </xdr:to>
    <xdr:sp macro="" textlink="">
      <xdr:nvSpPr>
        <xdr:cNvPr id="196" name="楕円 195">
          <a:extLst>
            <a:ext uri="{FF2B5EF4-FFF2-40B4-BE49-F238E27FC236}">
              <a16:creationId xmlns:a16="http://schemas.microsoft.com/office/drawing/2014/main" id="{BC398904-5249-4B3D-9A51-5ABC10464A36}"/>
            </a:ext>
          </a:extLst>
        </xdr:cNvPr>
        <xdr:cNvSpPr/>
      </xdr:nvSpPr>
      <xdr:spPr>
        <a:xfrm>
          <a:off x="984250" y="10073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40005</xdr:rowOff>
    </xdr:from>
    <xdr:to>
      <xdr:col>10</xdr:col>
      <xdr:colOff>114300</xdr:colOff>
      <xdr:row>61</xdr:row>
      <xdr:rowOff>43815</xdr:rowOff>
    </xdr:to>
    <xdr:cxnSp macro="">
      <xdr:nvCxnSpPr>
        <xdr:cNvPr id="197" name="直線コネクタ 196">
          <a:extLst>
            <a:ext uri="{FF2B5EF4-FFF2-40B4-BE49-F238E27FC236}">
              <a16:creationId xmlns:a16="http://schemas.microsoft.com/office/drawing/2014/main" id="{473E81D4-F564-4266-BA31-AE1AA9198EB2}"/>
            </a:ext>
          </a:extLst>
        </xdr:cNvPr>
        <xdr:cNvCxnSpPr/>
      </xdr:nvCxnSpPr>
      <xdr:spPr>
        <a:xfrm>
          <a:off x="1028700" y="1011745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B6428A98-E678-4CFD-9669-D5C017784268}"/>
            </a:ext>
          </a:extLst>
        </xdr:cNvPr>
        <xdr:cNvSpPr txBox="1"/>
      </xdr:nvSpPr>
      <xdr:spPr>
        <a:xfrm>
          <a:off x="32391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F83457D3-3703-42DD-AA8B-74FB2C5FE8E7}"/>
            </a:ext>
          </a:extLst>
        </xdr:cNvPr>
        <xdr:cNvSpPr txBox="1"/>
      </xdr:nvSpPr>
      <xdr:spPr>
        <a:xfrm>
          <a:off x="2439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a:extLst>
            <a:ext uri="{FF2B5EF4-FFF2-40B4-BE49-F238E27FC236}">
              <a16:creationId xmlns:a16="http://schemas.microsoft.com/office/drawing/2014/main" id="{784B3EEB-EF6A-4947-AB45-D0A0AC87B687}"/>
            </a:ext>
          </a:extLst>
        </xdr:cNvPr>
        <xdr:cNvSpPr txBox="1"/>
      </xdr:nvSpPr>
      <xdr:spPr>
        <a:xfrm>
          <a:off x="164529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1" name="n_4aveValue【体育館・プール】&#10;有形固定資産減価償却率">
          <a:extLst>
            <a:ext uri="{FF2B5EF4-FFF2-40B4-BE49-F238E27FC236}">
              <a16:creationId xmlns:a16="http://schemas.microsoft.com/office/drawing/2014/main" id="{D27C1066-58F2-4F11-B928-6C9A057F4B65}"/>
            </a:ext>
          </a:extLst>
        </xdr:cNvPr>
        <xdr:cNvSpPr txBox="1"/>
      </xdr:nvSpPr>
      <xdr:spPr>
        <a:xfrm>
          <a:off x="8515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2" name="n_1mainValue【体育館・プール】&#10;有形固定資産減価償却率">
          <a:extLst>
            <a:ext uri="{FF2B5EF4-FFF2-40B4-BE49-F238E27FC236}">
              <a16:creationId xmlns:a16="http://schemas.microsoft.com/office/drawing/2014/main" id="{E5717E01-7E8C-46AB-813D-0FA8EB3B0964}"/>
            </a:ext>
          </a:extLst>
        </xdr:cNvPr>
        <xdr:cNvSpPr txBox="1"/>
      </xdr:nvSpPr>
      <xdr:spPr>
        <a:xfrm>
          <a:off x="32391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203" name="n_2mainValue【体育館・プール】&#10;有形固定資産減価償却率">
          <a:extLst>
            <a:ext uri="{FF2B5EF4-FFF2-40B4-BE49-F238E27FC236}">
              <a16:creationId xmlns:a16="http://schemas.microsoft.com/office/drawing/2014/main" id="{5B28CDD5-1ED5-4F21-A00A-66A2F9DA99D1}"/>
            </a:ext>
          </a:extLst>
        </xdr:cNvPr>
        <xdr:cNvSpPr txBox="1"/>
      </xdr:nvSpPr>
      <xdr:spPr>
        <a:xfrm>
          <a:off x="24390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204" name="n_3mainValue【体育館・プール】&#10;有形固定資産減価償却率">
          <a:extLst>
            <a:ext uri="{FF2B5EF4-FFF2-40B4-BE49-F238E27FC236}">
              <a16:creationId xmlns:a16="http://schemas.microsoft.com/office/drawing/2014/main" id="{E4DAC053-AB96-48A8-B1FD-F64F10847D91}"/>
            </a:ext>
          </a:extLst>
        </xdr:cNvPr>
        <xdr:cNvSpPr txBox="1"/>
      </xdr:nvSpPr>
      <xdr:spPr>
        <a:xfrm>
          <a:off x="164529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81932</xdr:rowOff>
    </xdr:from>
    <xdr:ext cx="405111" cy="259045"/>
    <xdr:sp macro="" textlink="">
      <xdr:nvSpPr>
        <xdr:cNvPr id="205" name="n_4mainValue【体育館・プール】&#10;有形固定資産減価償却率">
          <a:extLst>
            <a:ext uri="{FF2B5EF4-FFF2-40B4-BE49-F238E27FC236}">
              <a16:creationId xmlns:a16="http://schemas.microsoft.com/office/drawing/2014/main" id="{BFEF576C-DAFA-495F-A201-354E44CC835B}"/>
            </a:ext>
          </a:extLst>
        </xdr:cNvPr>
        <xdr:cNvSpPr txBox="1"/>
      </xdr:nvSpPr>
      <xdr:spPr>
        <a:xfrm>
          <a:off x="8515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DD35A0F-098E-45C1-9D17-A4749F1AE6F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ED01E80-BC6F-459E-BABF-4E8AEFCDBA0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BDCCB5E-2B34-48C5-98A4-3A33629FA7B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979ED66-F22E-42A5-AEEF-813AA718FFA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DFE95A5-162E-4FCC-B2F8-016C7C42804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4862F81-437A-49D4-B8C1-A9A771D38A1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49BB58F-FC9B-4488-B156-89D75D2D836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078C663-879A-406A-8EAA-7D98D11EF6C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A2F7E1D-0118-4CEE-97AF-1E024C53B7A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41EB622-7C4E-4353-AFAF-E6B81E71640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703E055F-ABE8-4F44-8755-A7B83DF7D5DB}"/>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18D45A4E-9681-4C1F-80C1-B4587034C849}"/>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3BEE68F-8F11-43E6-8BC5-D51AE3DD9C4A}"/>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E78880B3-0790-4FDB-A43C-FA52A487B83D}"/>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566F9EC-E3DF-4A7D-97DA-2B626353A558}"/>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C78DF63A-66D6-4F80-85BA-092FE726F75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E48E745-9147-48B1-994C-A2060234A935}"/>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5F31FF3E-F9D7-4B84-AE50-189E099B024E}"/>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E1B13B0-B1F7-4AD3-A4B0-BD455D70AD77}"/>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20581048-9C5A-485F-9E42-C135BB777197}"/>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A30CE17-FB4F-486B-9D36-017D8DD769EA}"/>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9E93640C-35C2-4A93-8DE5-22A01C393ABC}"/>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23F142D-6AD9-4CCD-8B60-C5C0BD4AA418}"/>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BE343E94-508A-4481-92B7-D8136ABC6841}"/>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12C9E4AF-E59D-46B3-A415-F37296E48B9D}"/>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7B54A477-8F9A-422E-8AA1-F6522EEE3430}"/>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9D81E2FB-EE8B-498B-B4EB-F7CAA46742B2}"/>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7047B55E-ADFD-4BC7-9CDF-77617FC4C02D}"/>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3A17DB71-D55B-4C72-88D2-9B69D80D72EE}"/>
            </a:ext>
          </a:extLst>
        </xdr:cNvPr>
        <xdr:cNvSpPr txBox="1"/>
      </xdr:nvSpPr>
      <xdr:spPr>
        <a:xfrm>
          <a:off x="9467850" y="1013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AB67C45B-D79C-40EF-88CE-9C65ED603D79}"/>
            </a:ext>
          </a:extLst>
        </xdr:cNvPr>
        <xdr:cNvSpPr/>
      </xdr:nvSpPr>
      <xdr:spPr>
        <a:xfrm>
          <a:off x="9398000" y="10279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9BAA2F0E-F96C-4DED-B531-1D8B5072F75F}"/>
            </a:ext>
          </a:extLst>
        </xdr:cNvPr>
        <xdr:cNvSpPr/>
      </xdr:nvSpPr>
      <xdr:spPr>
        <a:xfrm>
          <a:off x="8636000" y="1025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14163FEE-D50B-4A6A-822F-C7AC7D81FC1D}"/>
            </a:ext>
          </a:extLst>
        </xdr:cNvPr>
        <xdr:cNvSpPr/>
      </xdr:nvSpPr>
      <xdr:spPr>
        <a:xfrm>
          <a:off x="78422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78B64ABC-10D9-48BF-A29B-AD37DFAAAFBC}"/>
            </a:ext>
          </a:extLst>
        </xdr:cNvPr>
        <xdr:cNvSpPr/>
      </xdr:nvSpPr>
      <xdr:spPr>
        <a:xfrm>
          <a:off x="702945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1524C8ED-97A2-4ABD-A987-62F36D4F3853}"/>
            </a:ext>
          </a:extLst>
        </xdr:cNvPr>
        <xdr:cNvSpPr/>
      </xdr:nvSpPr>
      <xdr:spPr>
        <a:xfrm>
          <a:off x="62357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15D9F7E-E449-4DDA-A32D-76AEA67E57D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C65ABE0-2050-4C0D-98FF-07A7B80BEE7F}"/>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5A7B12B-AB5F-41E1-A874-813D1C2514D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108AF5-C17E-4E4A-80C5-6515E9FEF544}"/>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8BD5044-84B1-45F3-BF92-690157F38B8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5" name="楕円 244">
          <a:extLst>
            <a:ext uri="{FF2B5EF4-FFF2-40B4-BE49-F238E27FC236}">
              <a16:creationId xmlns:a16="http://schemas.microsoft.com/office/drawing/2014/main" id="{ED777BE7-9ED6-4BB3-93CE-4A9B0171461F}"/>
            </a:ext>
          </a:extLst>
        </xdr:cNvPr>
        <xdr:cNvSpPr/>
      </xdr:nvSpPr>
      <xdr:spPr>
        <a:xfrm>
          <a:off x="9398000" y="10429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107967</xdr:rowOff>
    </xdr:from>
    <xdr:ext cx="469744" cy="259045"/>
    <xdr:sp macro="" textlink="">
      <xdr:nvSpPr>
        <xdr:cNvPr id="246" name="【体育館・プール】&#10;一人当たり面積該当値テキスト">
          <a:extLst>
            <a:ext uri="{FF2B5EF4-FFF2-40B4-BE49-F238E27FC236}">
              <a16:creationId xmlns:a16="http://schemas.microsoft.com/office/drawing/2014/main" id="{0A0F6010-C8A0-41BA-92D7-1FBBE6BC4807}"/>
            </a:ext>
          </a:extLst>
        </xdr:cNvPr>
        <xdr:cNvSpPr txBox="1"/>
      </xdr:nvSpPr>
      <xdr:spPr>
        <a:xfrm>
          <a:off x="9467850"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47" name="楕円 246">
          <a:extLst>
            <a:ext uri="{FF2B5EF4-FFF2-40B4-BE49-F238E27FC236}">
              <a16:creationId xmlns:a16="http://schemas.microsoft.com/office/drawing/2014/main" id="{30AB8B41-BFDA-4791-9A87-D8CA4215D179}"/>
            </a:ext>
          </a:extLst>
        </xdr:cNvPr>
        <xdr:cNvSpPr/>
      </xdr:nvSpPr>
      <xdr:spPr>
        <a:xfrm>
          <a:off x="86360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72390</xdr:rowOff>
    </xdr:to>
    <xdr:cxnSp macro="">
      <xdr:nvCxnSpPr>
        <xdr:cNvPr id="248" name="直線コネクタ 247">
          <a:extLst>
            <a:ext uri="{FF2B5EF4-FFF2-40B4-BE49-F238E27FC236}">
              <a16:creationId xmlns:a16="http://schemas.microsoft.com/office/drawing/2014/main" id="{83C8F321-360A-4466-98C3-48D53C24ED50}"/>
            </a:ext>
          </a:extLst>
        </xdr:cNvPr>
        <xdr:cNvCxnSpPr/>
      </xdr:nvCxnSpPr>
      <xdr:spPr>
        <a:xfrm>
          <a:off x="8686800" y="104800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49" name="楕円 248">
          <a:extLst>
            <a:ext uri="{FF2B5EF4-FFF2-40B4-BE49-F238E27FC236}">
              <a16:creationId xmlns:a16="http://schemas.microsoft.com/office/drawing/2014/main" id="{E8FC6AD2-A057-4695-926C-06829A9740D6}"/>
            </a:ext>
          </a:extLst>
        </xdr:cNvPr>
        <xdr:cNvSpPr/>
      </xdr:nvSpPr>
      <xdr:spPr>
        <a:xfrm>
          <a:off x="7842250" y="10429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72390</xdr:rowOff>
    </xdr:to>
    <xdr:cxnSp macro="">
      <xdr:nvCxnSpPr>
        <xdr:cNvPr id="250" name="直線コネクタ 249">
          <a:extLst>
            <a:ext uri="{FF2B5EF4-FFF2-40B4-BE49-F238E27FC236}">
              <a16:creationId xmlns:a16="http://schemas.microsoft.com/office/drawing/2014/main" id="{766C20E3-4D8E-4DC9-98D0-F2753587190B}"/>
            </a:ext>
          </a:extLst>
        </xdr:cNvPr>
        <xdr:cNvCxnSpPr/>
      </xdr:nvCxnSpPr>
      <xdr:spPr>
        <a:xfrm>
          <a:off x="7886700" y="104800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251" name="楕円 250">
          <a:extLst>
            <a:ext uri="{FF2B5EF4-FFF2-40B4-BE49-F238E27FC236}">
              <a16:creationId xmlns:a16="http://schemas.microsoft.com/office/drawing/2014/main" id="{646C3B3C-3CBB-4AA0-B573-BB8FBC4F5A11}"/>
            </a:ext>
          </a:extLst>
        </xdr:cNvPr>
        <xdr:cNvSpPr/>
      </xdr:nvSpPr>
      <xdr:spPr>
        <a:xfrm>
          <a:off x="702945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72390</xdr:rowOff>
    </xdr:to>
    <xdr:cxnSp macro="">
      <xdr:nvCxnSpPr>
        <xdr:cNvPr id="252" name="直線コネクタ 251">
          <a:extLst>
            <a:ext uri="{FF2B5EF4-FFF2-40B4-BE49-F238E27FC236}">
              <a16:creationId xmlns:a16="http://schemas.microsoft.com/office/drawing/2014/main" id="{5345530A-0FA7-49BF-BC87-BDCFBFE00582}"/>
            </a:ext>
          </a:extLst>
        </xdr:cNvPr>
        <xdr:cNvCxnSpPr/>
      </xdr:nvCxnSpPr>
      <xdr:spPr>
        <a:xfrm>
          <a:off x="7080250" y="104800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53" name="楕円 252">
          <a:extLst>
            <a:ext uri="{FF2B5EF4-FFF2-40B4-BE49-F238E27FC236}">
              <a16:creationId xmlns:a16="http://schemas.microsoft.com/office/drawing/2014/main" id="{F9A15424-5A8E-4ED6-B862-76238AE1D71F}"/>
            </a:ext>
          </a:extLst>
        </xdr:cNvPr>
        <xdr:cNvSpPr/>
      </xdr:nvSpPr>
      <xdr:spPr>
        <a:xfrm>
          <a:off x="62357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72390</xdr:rowOff>
    </xdr:to>
    <xdr:cxnSp macro="">
      <xdr:nvCxnSpPr>
        <xdr:cNvPr id="254" name="直線コネクタ 253">
          <a:extLst>
            <a:ext uri="{FF2B5EF4-FFF2-40B4-BE49-F238E27FC236}">
              <a16:creationId xmlns:a16="http://schemas.microsoft.com/office/drawing/2014/main" id="{FDDD9CD7-FF90-44AC-806D-EF5E750A29FD}"/>
            </a:ext>
          </a:extLst>
        </xdr:cNvPr>
        <xdr:cNvCxnSpPr/>
      </xdr:nvCxnSpPr>
      <xdr:spPr>
        <a:xfrm>
          <a:off x="6286500" y="104800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6BE36470-FFD4-459E-909B-6AE36F2E7830}"/>
            </a:ext>
          </a:extLst>
        </xdr:cNvPr>
        <xdr:cNvSpPr txBox="1"/>
      </xdr:nvSpPr>
      <xdr:spPr>
        <a:xfrm>
          <a:off x="8458277" y="100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A05E836D-E746-4396-B5B8-BCB01AEA420C}"/>
            </a:ext>
          </a:extLst>
        </xdr:cNvPr>
        <xdr:cNvSpPr txBox="1"/>
      </xdr:nvSpPr>
      <xdr:spPr>
        <a:xfrm>
          <a:off x="76772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7" name="n_3aveValue【体育館・プール】&#10;一人当たり面積">
          <a:extLst>
            <a:ext uri="{FF2B5EF4-FFF2-40B4-BE49-F238E27FC236}">
              <a16:creationId xmlns:a16="http://schemas.microsoft.com/office/drawing/2014/main" id="{041A7DB7-F405-407D-8D4C-6069F66561AB}"/>
            </a:ext>
          </a:extLst>
        </xdr:cNvPr>
        <xdr:cNvSpPr txBox="1"/>
      </xdr:nvSpPr>
      <xdr:spPr>
        <a:xfrm>
          <a:off x="68644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DBF530C4-D8D7-41F1-A699-FD2505419972}"/>
            </a:ext>
          </a:extLst>
        </xdr:cNvPr>
        <xdr:cNvSpPr txBox="1"/>
      </xdr:nvSpPr>
      <xdr:spPr>
        <a:xfrm>
          <a:off x="607067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114317</xdr:rowOff>
    </xdr:from>
    <xdr:ext cx="469744" cy="259045"/>
    <xdr:sp macro="" textlink="">
      <xdr:nvSpPr>
        <xdr:cNvPr id="259" name="n_1mainValue【体育館・プール】&#10;一人当たり面積">
          <a:extLst>
            <a:ext uri="{FF2B5EF4-FFF2-40B4-BE49-F238E27FC236}">
              <a16:creationId xmlns:a16="http://schemas.microsoft.com/office/drawing/2014/main" id="{18936119-14E6-451B-BF9B-762932E69BF1}"/>
            </a:ext>
          </a:extLst>
        </xdr:cNvPr>
        <xdr:cNvSpPr txBox="1"/>
      </xdr:nvSpPr>
      <xdr:spPr>
        <a:xfrm>
          <a:off x="845827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114317</xdr:rowOff>
    </xdr:from>
    <xdr:ext cx="469744" cy="259045"/>
    <xdr:sp macro="" textlink="">
      <xdr:nvSpPr>
        <xdr:cNvPr id="260" name="n_2mainValue【体育館・プール】&#10;一人当たり面積">
          <a:extLst>
            <a:ext uri="{FF2B5EF4-FFF2-40B4-BE49-F238E27FC236}">
              <a16:creationId xmlns:a16="http://schemas.microsoft.com/office/drawing/2014/main" id="{824774EF-8BA3-46D5-ABC5-DD9A5BB7B480}"/>
            </a:ext>
          </a:extLst>
        </xdr:cNvPr>
        <xdr:cNvSpPr txBox="1"/>
      </xdr:nvSpPr>
      <xdr:spPr>
        <a:xfrm>
          <a:off x="76772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114317</xdr:rowOff>
    </xdr:from>
    <xdr:ext cx="469744" cy="259045"/>
    <xdr:sp macro="" textlink="">
      <xdr:nvSpPr>
        <xdr:cNvPr id="261" name="n_3mainValue【体育館・プール】&#10;一人当たり面積">
          <a:extLst>
            <a:ext uri="{FF2B5EF4-FFF2-40B4-BE49-F238E27FC236}">
              <a16:creationId xmlns:a16="http://schemas.microsoft.com/office/drawing/2014/main" id="{9DBBCE46-67F4-4A0E-A751-FB0E6648568A}"/>
            </a:ext>
          </a:extLst>
        </xdr:cNvPr>
        <xdr:cNvSpPr txBox="1"/>
      </xdr:nvSpPr>
      <xdr:spPr>
        <a:xfrm>
          <a:off x="6864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114317</xdr:rowOff>
    </xdr:from>
    <xdr:ext cx="469744" cy="259045"/>
    <xdr:sp macro="" textlink="">
      <xdr:nvSpPr>
        <xdr:cNvPr id="262" name="n_4mainValue【体育館・プール】&#10;一人当たり面積">
          <a:extLst>
            <a:ext uri="{FF2B5EF4-FFF2-40B4-BE49-F238E27FC236}">
              <a16:creationId xmlns:a16="http://schemas.microsoft.com/office/drawing/2014/main" id="{6C49F2C7-1674-40E0-BCCF-B8346A873026}"/>
            </a:ext>
          </a:extLst>
        </xdr:cNvPr>
        <xdr:cNvSpPr txBox="1"/>
      </xdr:nvSpPr>
      <xdr:spPr>
        <a:xfrm>
          <a:off x="607067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A76C00A-0D09-4FA1-8254-50D26F06536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11E07F7-4126-449D-8FB6-3396AE99414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788660C-753D-4FD8-92A4-D7159D758AE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42CA854-133A-4445-B1DA-B4F6F077370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0BAA205-5EA7-49B8-A6EE-A86C96A2809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4EE85A8-549F-4CB6-86E5-CDCB6DC0DB0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1A14A45-1F07-4504-9B33-1C8D6015C14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80B8EED-CAC4-495C-9C94-19F6378D8D9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2FF372F-A96E-4E87-9FCC-327D94A913C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2C64F89-ABA0-4904-8DCB-A787646932F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8BDD8AD-DCE1-41AE-BAFF-C86C9AD8E171}"/>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BC1983B-758F-4085-BB10-AFAC5CAFD91E}"/>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4F6DB8B-BAC1-4A13-BDA1-41F0BCF22ADD}"/>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78509E0-4DE6-496B-9744-4E5B8C645A2D}"/>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5C7C7EA9-5E1E-4C17-B808-D7EBCBC75639}"/>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0024A02-6BB9-4906-856B-9F49E830A458}"/>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78E48C28-7511-4659-B0FC-05A691EF4B55}"/>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3A4F86DE-7803-4B5A-9B7A-9AAA34F8F212}"/>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468F8155-C951-4154-AA98-6C82411886A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B200CE73-1EB7-4E5F-ADAD-3CB6A3997493}"/>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0227367-7A58-4EF4-AF89-703B753B992F}"/>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F0901BF-4B66-413A-8C23-C1C7D2649F2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AD2A03F-EC09-4BB0-AE37-128118B1C927}"/>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70E9530-11F0-4409-97F5-5EF2BF2C032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90795EC6-F18B-4E81-8813-546DE88D99AD}"/>
            </a:ext>
          </a:extLst>
        </xdr:cNvPr>
        <xdr:cNvCxnSpPr/>
      </xdr:nvCxnSpPr>
      <xdr:spPr>
        <a:xfrm flipV="1">
          <a:off x="4177665" y="12760961"/>
          <a:ext cx="0" cy="140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B8D1B07D-89FD-4743-82F0-D2B6B2D487BB}"/>
            </a:ext>
          </a:extLst>
        </xdr:cNvPr>
        <xdr:cNvSpPr txBox="1"/>
      </xdr:nvSpPr>
      <xdr:spPr>
        <a:xfrm>
          <a:off x="42164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D175C1A8-66FA-4C8E-A509-C90383CDA7FB}"/>
            </a:ext>
          </a:extLst>
        </xdr:cNvPr>
        <xdr:cNvCxnSpPr/>
      </xdr:nvCxnSpPr>
      <xdr:spPr>
        <a:xfrm>
          <a:off x="4108450" y="14163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48A2FF9-97D4-4FD0-A81B-F19F0A4BDAC0}"/>
            </a:ext>
          </a:extLst>
        </xdr:cNvPr>
        <xdr:cNvSpPr txBox="1"/>
      </xdr:nvSpPr>
      <xdr:spPr>
        <a:xfrm>
          <a:off x="4216400" y="1254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B124CFEB-4550-4892-9C15-518D5B246DD2}"/>
            </a:ext>
          </a:extLst>
        </xdr:cNvPr>
        <xdr:cNvCxnSpPr/>
      </xdr:nvCxnSpPr>
      <xdr:spPr>
        <a:xfrm>
          <a:off x="4108450" y="12760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917805A-65EB-40F5-9253-DD2C240FB9C0}"/>
            </a:ext>
          </a:extLst>
        </xdr:cNvPr>
        <xdr:cNvSpPr txBox="1"/>
      </xdr:nvSpPr>
      <xdr:spPr>
        <a:xfrm>
          <a:off x="4216400" y="13350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F8204AC3-6842-4C16-ABB3-782687035124}"/>
            </a:ext>
          </a:extLst>
        </xdr:cNvPr>
        <xdr:cNvSpPr/>
      </xdr:nvSpPr>
      <xdr:spPr>
        <a:xfrm>
          <a:off x="41275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06D2159D-3201-4C8B-8645-6F325ADEE6E1}"/>
            </a:ext>
          </a:extLst>
        </xdr:cNvPr>
        <xdr:cNvSpPr/>
      </xdr:nvSpPr>
      <xdr:spPr>
        <a:xfrm>
          <a:off x="3384550" y="13482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E58A3D01-95F4-4AAC-A0BC-982690139996}"/>
            </a:ext>
          </a:extLst>
        </xdr:cNvPr>
        <xdr:cNvSpPr/>
      </xdr:nvSpPr>
      <xdr:spPr>
        <a:xfrm>
          <a:off x="2571750" y="1348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EE3D5433-5860-401A-AEAB-64AE57B5577C}"/>
            </a:ext>
          </a:extLst>
        </xdr:cNvPr>
        <xdr:cNvSpPr/>
      </xdr:nvSpPr>
      <xdr:spPr>
        <a:xfrm>
          <a:off x="1778000" y="13454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0DC774C2-CA86-4C0F-991E-C5AD68A1E74B}"/>
            </a:ext>
          </a:extLst>
        </xdr:cNvPr>
        <xdr:cNvSpPr/>
      </xdr:nvSpPr>
      <xdr:spPr>
        <a:xfrm>
          <a:off x="984250" y="134391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BF44B85-5903-4E4E-9823-0C3A9257ADDE}"/>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7E48B06-8122-41CD-960E-9AB221E21B0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074A69B-6DFF-4365-B373-2835D037734A}"/>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9C07187-C24A-4C9D-A78A-8B7E6DF861E6}"/>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DB37F5D-F0FD-4635-B367-4D645A77177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303" name="楕円 302">
          <a:extLst>
            <a:ext uri="{FF2B5EF4-FFF2-40B4-BE49-F238E27FC236}">
              <a16:creationId xmlns:a16="http://schemas.microsoft.com/office/drawing/2014/main" id="{B7540477-CCA5-4F1F-8F73-DAEF774588B0}"/>
            </a:ext>
          </a:extLst>
        </xdr:cNvPr>
        <xdr:cNvSpPr/>
      </xdr:nvSpPr>
      <xdr:spPr>
        <a:xfrm>
          <a:off x="4127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40022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CA6991F6-84B9-4F7C-B486-1073DBAC6BCF}"/>
            </a:ext>
          </a:extLst>
        </xdr:cNvPr>
        <xdr:cNvSpPr txBox="1"/>
      </xdr:nvSpPr>
      <xdr:spPr>
        <a:xfrm>
          <a:off x="4216400" y="1358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05" name="楕円 304">
          <a:extLst>
            <a:ext uri="{FF2B5EF4-FFF2-40B4-BE49-F238E27FC236}">
              <a16:creationId xmlns:a16="http://schemas.microsoft.com/office/drawing/2014/main" id="{938AED77-8CD5-41FD-9E53-80590B223A2D}"/>
            </a:ext>
          </a:extLst>
        </xdr:cNvPr>
        <xdr:cNvSpPr/>
      </xdr:nvSpPr>
      <xdr:spPr>
        <a:xfrm>
          <a:off x="3384550" y="13566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112395</xdr:rowOff>
    </xdr:to>
    <xdr:cxnSp macro="">
      <xdr:nvCxnSpPr>
        <xdr:cNvPr id="306" name="直線コネクタ 305">
          <a:extLst>
            <a:ext uri="{FF2B5EF4-FFF2-40B4-BE49-F238E27FC236}">
              <a16:creationId xmlns:a16="http://schemas.microsoft.com/office/drawing/2014/main" id="{7B9D1565-0DF4-4CEA-9971-C1913CCA3B4B}"/>
            </a:ext>
          </a:extLst>
        </xdr:cNvPr>
        <xdr:cNvCxnSpPr/>
      </xdr:nvCxnSpPr>
      <xdr:spPr>
        <a:xfrm>
          <a:off x="3429000" y="13616939"/>
          <a:ext cx="7493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170180</xdr:rowOff>
    </xdr:from>
    <xdr:to>
      <xdr:col>15</xdr:col>
      <xdr:colOff>101600</xdr:colOff>
      <xdr:row>82</xdr:row>
      <xdr:rowOff>100330</xdr:rowOff>
    </xdr:to>
    <xdr:sp macro="" textlink="">
      <xdr:nvSpPr>
        <xdr:cNvPr id="307" name="楕円 306">
          <a:extLst>
            <a:ext uri="{FF2B5EF4-FFF2-40B4-BE49-F238E27FC236}">
              <a16:creationId xmlns:a16="http://schemas.microsoft.com/office/drawing/2014/main" id="{3159736B-4841-4DE7-8098-A436DD04FB6C}"/>
            </a:ext>
          </a:extLst>
        </xdr:cNvPr>
        <xdr:cNvSpPr/>
      </xdr:nvSpPr>
      <xdr:spPr>
        <a:xfrm>
          <a:off x="257175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49530</xdr:rowOff>
    </xdr:from>
    <xdr:to>
      <xdr:col>19</xdr:col>
      <xdr:colOff>177800</xdr:colOff>
      <xdr:row>82</xdr:row>
      <xdr:rowOff>72389</xdr:rowOff>
    </xdr:to>
    <xdr:cxnSp macro="">
      <xdr:nvCxnSpPr>
        <xdr:cNvPr id="308" name="直線コネクタ 307">
          <a:extLst>
            <a:ext uri="{FF2B5EF4-FFF2-40B4-BE49-F238E27FC236}">
              <a16:creationId xmlns:a16="http://schemas.microsoft.com/office/drawing/2014/main" id="{FE23A225-0D99-4CA5-9259-8A4C0CE4A2DD}"/>
            </a:ext>
          </a:extLst>
        </xdr:cNvPr>
        <xdr:cNvCxnSpPr/>
      </xdr:nvCxnSpPr>
      <xdr:spPr>
        <a:xfrm>
          <a:off x="2622550" y="13594080"/>
          <a:ext cx="8064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9" name="楕円 308">
          <a:extLst>
            <a:ext uri="{FF2B5EF4-FFF2-40B4-BE49-F238E27FC236}">
              <a16:creationId xmlns:a16="http://schemas.microsoft.com/office/drawing/2014/main" id="{3ED8DBA2-0D25-4C68-9FCA-830BEBA31021}"/>
            </a:ext>
          </a:extLst>
        </xdr:cNvPr>
        <xdr:cNvSpPr/>
      </xdr:nvSpPr>
      <xdr:spPr>
        <a:xfrm>
          <a:off x="1778000" y="13515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49530</xdr:rowOff>
    </xdr:to>
    <xdr:cxnSp macro="">
      <xdr:nvCxnSpPr>
        <xdr:cNvPr id="310" name="直線コネクタ 309">
          <a:extLst>
            <a:ext uri="{FF2B5EF4-FFF2-40B4-BE49-F238E27FC236}">
              <a16:creationId xmlns:a16="http://schemas.microsoft.com/office/drawing/2014/main" id="{1CC6ED82-FDF9-470A-9B87-32602087E10C}"/>
            </a:ext>
          </a:extLst>
        </xdr:cNvPr>
        <xdr:cNvCxnSpPr/>
      </xdr:nvCxnSpPr>
      <xdr:spPr>
        <a:xfrm>
          <a:off x="1828800" y="13559789"/>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101600</xdr:rowOff>
    </xdr:from>
    <xdr:to>
      <xdr:col>6</xdr:col>
      <xdr:colOff>38100</xdr:colOff>
      <xdr:row>82</xdr:row>
      <xdr:rowOff>31750</xdr:rowOff>
    </xdr:to>
    <xdr:sp macro="" textlink="">
      <xdr:nvSpPr>
        <xdr:cNvPr id="311" name="楕円 310">
          <a:extLst>
            <a:ext uri="{FF2B5EF4-FFF2-40B4-BE49-F238E27FC236}">
              <a16:creationId xmlns:a16="http://schemas.microsoft.com/office/drawing/2014/main" id="{A43BD202-E285-4587-9E1F-86931D7C7C9F}"/>
            </a:ext>
          </a:extLst>
        </xdr:cNvPr>
        <xdr:cNvSpPr/>
      </xdr:nvSpPr>
      <xdr:spPr>
        <a:xfrm>
          <a:off x="984250" y="1348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152400</xdr:rowOff>
    </xdr:from>
    <xdr:to>
      <xdr:col>10</xdr:col>
      <xdr:colOff>114300</xdr:colOff>
      <xdr:row>82</xdr:row>
      <xdr:rowOff>15239</xdr:rowOff>
    </xdr:to>
    <xdr:cxnSp macro="">
      <xdr:nvCxnSpPr>
        <xdr:cNvPr id="312" name="直線コネクタ 311">
          <a:extLst>
            <a:ext uri="{FF2B5EF4-FFF2-40B4-BE49-F238E27FC236}">
              <a16:creationId xmlns:a16="http://schemas.microsoft.com/office/drawing/2014/main" id="{C78127E8-D466-48BD-A64B-83269861D28C}"/>
            </a:ext>
          </a:extLst>
        </xdr:cNvPr>
        <xdr:cNvCxnSpPr/>
      </xdr:nvCxnSpPr>
      <xdr:spPr>
        <a:xfrm>
          <a:off x="1028700" y="13531850"/>
          <a:ext cx="8001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3" name="n_1aveValue【福祉施設】&#10;有形固定資産減価償却率">
          <a:extLst>
            <a:ext uri="{FF2B5EF4-FFF2-40B4-BE49-F238E27FC236}">
              <a16:creationId xmlns:a16="http://schemas.microsoft.com/office/drawing/2014/main" id="{C94B2046-FA22-4E5B-913F-6C8245E9B0BA}"/>
            </a:ext>
          </a:extLst>
        </xdr:cNvPr>
        <xdr:cNvSpPr txBox="1"/>
      </xdr:nvSpPr>
      <xdr:spPr>
        <a:xfrm>
          <a:off x="32391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4" name="n_2aveValue【福祉施設】&#10;有形固定資産減価償却率">
          <a:extLst>
            <a:ext uri="{FF2B5EF4-FFF2-40B4-BE49-F238E27FC236}">
              <a16:creationId xmlns:a16="http://schemas.microsoft.com/office/drawing/2014/main" id="{96E40F17-891C-4F68-9A24-1233273F21E5}"/>
            </a:ext>
          </a:extLst>
        </xdr:cNvPr>
        <xdr:cNvSpPr txBox="1"/>
      </xdr:nvSpPr>
      <xdr:spPr>
        <a:xfrm>
          <a:off x="243904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5" name="n_3aveValue【福祉施設】&#10;有形固定資産減価償却率">
          <a:extLst>
            <a:ext uri="{FF2B5EF4-FFF2-40B4-BE49-F238E27FC236}">
              <a16:creationId xmlns:a16="http://schemas.microsoft.com/office/drawing/2014/main" id="{AD09AC09-0C51-41D2-9341-EDF25FA2DADC}"/>
            </a:ext>
          </a:extLst>
        </xdr:cNvPr>
        <xdr:cNvSpPr txBox="1"/>
      </xdr:nvSpPr>
      <xdr:spPr>
        <a:xfrm>
          <a:off x="1645294"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16" name="n_4aveValue【福祉施設】&#10;有形固定資産減価償却率">
          <a:extLst>
            <a:ext uri="{FF2B5EF4-FFF2-40B4-BE49-F238E27FC236}">
              <a16:creationId xmlns:a16="http://schemas.microsoft.com/office/drawing/2014/main" id="{5028D329-E45F-4CB5-8173-7B791749E0C4}"/>
            </a:ext>
          </a:extLst>
        </xdr:cNvPr>
        <xdr:cNvSpPr txBox="1"/>
      </xdr:nvSpPr>
      <xdr:spPr>
        <a:xfrm>
          <a:off x="851544"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114316</xdr:rowOff>
    </xdr:from>
    <xdr:ext cx="405111" cy="259045"/>
    <xdr:sp macro="" textlink="">
      <xdr:nvSpPr>
        <xdr:cNvPr id="317" name="n_1mainValue【福祉施設】&#10;有形固定資産減価償却率">
          <a:extLst>
            <a:ext uri="{FF2B5EF4-FFF2-40B4-BE49-F238E27FC236}">
              <a16:creationId xmlns:a16="http://schemas.microsoft.com/office/drawing/2014/main" id="{0B5D2C79-106C-44B2-A62C-36CC81E4AE1C}"/>
            </a:ext>
          </a:extLst>
        </xdr:cNvPr>
        <xdr:cNvSpPr txBox="1"/>
      </xdr:nvSpPr>
      <xdr:spPr>
        <a:xfrm>
          <a:off x="32391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91457</xdr:rowOff>
    </xdr:from>
    <xdr:ext cx="405111" cy="259045"/>
    <xdr:sp macro="" textlink="">
      <xdr:nvSpPr>
        <xdr:cNvPr id="318" name="n_2mainValue【福祉施設】&#10;有形固定資産減価償却率">
          <a:extLst>
            <a:ext uri="{FF2B5EF4-FFF2-40B4-BE49-F238E27FC236}">
              <a16:creationId xmlns:a16="http://schemas.microsoft.com/office/drawing/2014/main" id="{95407777-AE0D-432B-8AC7-F323C93E3762}"/>
            </a:ext>
          </a:extLst>
        </xdr:cNvPr>
        <xdr:cNvSpPr txBox="1"/>
      </xdr:nvSpPr>
      <xdr:spPr>
        <a:xfrm>
          <a:off x="243904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319" name="n_3mainValue【福祉施設】&#10;有形固定資産減価償却率">
          <a:extLst>
            <a:ext uri="{FF2B5EF4-FFF2-40B4-BE49-F238E27FC236}">
              <a16:creationId xmlns:a16="http://schemas.microsoft.com/office/drawing/2014/main" id="{E7E9D5A2-4FEA-42F3-8584-353F76639B2D}"/>
            </a:ext>
          </a:extLst>
        </xdr:cNvPr>
        <xdr:cNvSpPr txBox="1"/>
      </xdr:nvSpPr>
      <xdr:spPr>
        <a:xfrm>
          <a:off x="164529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22877</xdr:rowOff>
    </xdr:from>
    <xdr:ext cx="405111" cy="259045"/>
    <xdr:sp macro="" textlink="">
      <xdr:nvSpPr>
        <xdr:cNvPr id="320" name="n_4mainValue【福祉施設】&#10;有形固定資産減価償却率">
          <a:extLst>
            <a:ext uri="{FF2B5EF4-FFF2-40B4-BE49-F238E27FC236}">
              <a16:creationId xmlns:a16="http://schemas.microsoft.com/office/drawing/2014/main" id="{FD35B5C6-A8E1-4D1F-BD8D-B283DE0D62A9}"/>
            </a:ext>
          </a:extLst>
        </xdr:cNvPr>
        <xdr:cNvSpPr txBox="1"/>
      </xdr:nvSpPr>
      <xdr:spPr>
        <a:xfrm>
          <a:off x="8515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8749AFD-90CE-4950-9587-4F9E0456762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D63C0A6-82E7-4F6C-8C7F-2357FC011E8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BE05991-0F79-4269-B28A-A8221136860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66ED624-DEC0-47AD-8AEF-559CD598FC2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C17408C-5D65-42C7-B209-CFDDEB9B48E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1B9AFA7-85A7-4048-BA24-028DA7780B8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7DAB05-EE2A-4CD3-872E-E904C456A6D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3AEE04F-D27F-4F5B-A1A5-87111E24A6CB}"/>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C531C27-6005-41DB-B4A0-9FEF7025E71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DC878F5-EAC3-403B-AFA0-486EC9AE831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7A62E35F-82DD-4777-A89E-25C83AED5853}"/>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6AA2E1B6-E133-4E29-B964-C34AEA660B1C}"/>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2DF4DEFD-3FED-4438-99C4-70316FD87581}"/>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F85BEE7E-0A7F-405B-92EF-7DDBFF62E8DE}"/>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35932E99-8A9E-4CFF-98F5-F54E1F441F8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22940237-CBEB-484C-96C1-D11C34164E96}"/>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D45519EC-9FA2-408C-B11B-D9B0EB87C110}"/>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303BD948-0FE3-4713-AC2B-1830003F2FC5}"/>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5798B383-0161-47EF-A986-69C81D7AFBFE}"/>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98E28798-C351-405E-9183-76B3B91A97EA}"/>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BF5A68ED-4FA0-4C92-A207-FF69FF81DD4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A685DC4-220C-484F-A36E-128C5B0D3FC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B2367A36-17B6-4AD4-A68F-19C2AC99848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BCC44484-B498-4461-A2B7-4F14C13CA4C0}"/>
            </a:ext>
          </a:extLst>
        </xdr:cNvPr>
        <xdr:cNvCxnSpPr/>
      </xdr:nvCxnSpPr>
      <xdr:spPr>
        <a:xfrm flipV="1">
          <a:off x="9429115" y="1275080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756726EE-4190-4327-A84C-14FFA82E579C}"/>
            </a:ext>
          </a:extLst>
        </xdr:cNvPr>
        <xdr:cNvSpPr txBox="1"/>
      </xdr:nvSpPr>
      <xdr:spPr>
        <a:xfrm>
          <a:off x="946785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DC086885-D6B5-453E-82D7-64C4BD95133C}"/>
            </a:ext>
          </a:extLst>
        </xdr:cNvPr>
        <xdr:cNvCxnSpPr/>
      </xdr:nvCxnSpPr>
      <xdr:spPr>
        <a:xfrm>
          <a:off x="935990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56CDB05A-898F-426D-8691-3182DED0F629}"/>
            </a:ext>
          </a:extLst>
        </xdr:cNvPr>
        <xdr:cNvSpPr txBox="1"/>
      </xdr:nvSpPr>
      <xdr:spPr>
        <a:xfrm>
          <a:off x="9467850" y="125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A667336C-EE94-4EA6-BA50-7B974261F5E0}"/>
            </a:ext>
          </a:extLst>
        </xdr:cNvPr>
        <xdr:cNvCxnSpPr/>
      </xdr:nvCxnSpPr>
      <xdr:spPr>
        <a:xfrm>
          <a:off x="9359900" y="12750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49" name="【福祉施設】&#10;一人当たり面積平均値テキスト">
          <a:extLst>
            <a:ext uri="{FF2B5EF4-FFF2-40B4-BE49-F238E27FC236}">
              <a16:creationId xmlns:a16="http://schemas.microsoft.com/office/drawing/2014/main" id="{C485C030-DEED-45F3-90BF-A78079334FD6}"/>
            </a:ext>
          </a:extLst>
        </xdr:cNvPr>
        <xdr:cNvSpPr txBox="1"/>
      </xdr:nvSpPr>
      <xdr:spPr>
        <a:xfrm>
          <a:off x="9467850" y="1354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545CFC08-2F17-4CC5-91C6-5253DE1AEEF3}"/>
            </a:ext>
          </a:extLst>
        </xdr:cNvPr>
        <xdr:cNvSpPr/>
      </xdr:nvSpPr>
      <xdr:spPr>
        <a:xfrm>
          <a:off x="939800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FFBB905A-3C25-4588-81CB-3BDB22533E02}"/>
            </a:ext>
          </a:extLst>
        </xdr:cNvPr>
        <xdr:cNvSpPr/>
      </xdr:nvSpPr>
      <xdr:spPr>
        <a:xfrm>
          <a:off x="86360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A8E51BD5-E68C-44B9-A647-817B7D7E3538}"/>
            </a:ext>
          </a:extLst>
        </xdr:cNvPr>
        <xdr:cNvSpPr/>
      </xdr:nvSpPr>
      <xdr:spPr>
        <a:xfrm>
          <a:off x="7842250" y="1372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6522704A-015D-4FC9-877A-34ED65360991}"/>
            </a:ext>
          </a:extLst>
        </xdr:cNvPr>
        <xdr:cNvSpPr/>
      </xdr:nvSpPr>
      <xdr:spPr>
        <a:xfrm>
          <a:off x="702945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C9893A52-13A8-4C3D-BF9B-4DCF50EFBE84}"/>
            </a:ext>
          </a:extLst>
        </xdr:cNvPr>
        <xdr:cNvSpPr/>
      </xdr:nvSpPr>
      <xdr:spPr>
        <a:xfrm>
          <a:off x="62357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05E5BE8-C553-4F64-942B-E3B5DC14249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D0CC435-2546-46B9-A363-92BC49A5EF7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20B2989-AB26-4CFB-8D47-B521E80B12B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F31762E-7BF9-49B2-8E3E-51FDBCBA9C7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70E81CF-33F9-447A-9979-56C642D2F39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152400</xdr:rowOff>
    </xdr:from>
    <xdr:to>
      <xdr:col>55</xdr:col>
      <xdr:colOff>50800</xdr:colOff>
      <xdr:row>85</xdr:row>
      <xdr:rowOff>82550</xdr:rowOff>
    </xdr:to>
    <xdr:sp macro="" textlink="">
      <xdr:nvSpPr>
        <xdr:cNvPr id="360" name="楕円 359">
          <a:extLst>
            <a:ext uri="{FF2B5EF4-FFF2-40B4-BE49-F238E27FC236}">
              <a16:creationId xmlns:a16="http://schemas.microsoft.com/office/drawing/2014/main" id="{F642B869-9A7B-4790-A0F9-DE452E2FB892}"/>
            </a:ext>
          </a:extLst>
        </xdr:cNvPr>
        <xdr:cNvSpPr/>
      </xdr:nvSpPr>
      <xdr:spPr>
        <a:xfrm>
          <a:off x="9398000" y="14027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61" name="【福祉施設】&#10;一人当たり面積該当値テキスト">
          <a:extLst>
            <a:ext uri="{FF2B5EF4-FFF2-40B4-BE49-F238E27FC236}">
              <a16:creationId xmlns:a16="http://schemas.microsoft.com/office/drawing/2014/main" id="{BE45284D-EFA8-48F2-BD6C-CF78476EE24E}"/>
            </a:ext>
          </a:extLst>
        </xdr:cNvPr>
        <xdr:cNvSpPr txBox="1"/>
      </xdr:nvSpPr>
      <xdr:spPr>
        <a:xfrm>
          <a:off x="9467850"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xdr:rowOff>
    </xdr:from>
    <xdr:to>
      <xdr:col>50</xdr:col>
      <xdr:colOff>165100</xdr:colOff>
      <xdr:row>84</xdr:row>
      <xdr:rowOff>114300</xdr:rowOff>
    </xdr:to>
    <xdr:sp macro="" textlink="">
      <xdr:nvSpPr>
        <xdr:cNvPr id="362" name="楕円 361">
          <a:extLst>
            <a:ext uri="{FF2B5EF4-FFF2-40B4-BE49-F238E27FC236}">
              <a16:creationId xmlns:a16="http://schemas.microsoft.com/office/drawing/2014/main" id="{413B7B60-F9CA-45DD-8136-531C2036D8C4}"/>
            </a:ext>
          </a:extLst>
        </xdr:cNvPr>
        <xdr:cNvSpPr/>
      </xdr:nvSpPr>
      <xdr:spPr>
        <a:xfrm>
          <a:off x="8636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63500</xdr:rowOff>
    </xdr:from>
    <xdr:to>
      <xdr:col>55</xdr:col>
      <xdr:colOff>0</xdr:colOff>
      <xdr:row>85</xdr:row>
      <xdr:rowOff>31750</xdr:rowOff>
    </xdr:to>
    <xdr:cxnSp macro="">
      <xdr:nvCxnSpPr>
        <xdr:cNvPr id="363" name="直線コネクタ 362">
          <a:extLst>
            <a:ext uri="{FF2B5EF4-FFF2-40B4-BE49-F238E27FC236}">
              <a16:creationId xmlns:a16="http://schemas.microsoft.com/office/drawing/2014/main" id="{835F883E-AC08-4247-AE9B-BA2E71ED8BFF}"/>
            </a:ext>
          </a:extLst>
        </xdr:cNvPr>
        <xdr:cNvCxnSpPr/>
      </xdr:nvCxnSpPr>
      <xdr:spPr>
        <a:xfrm>
          <a:off x="8686800" y="13938250"/>
          <a:ext cx="74295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64" name="楕円 363">
          <a:extLst>
            <a:ext uri="{FF2B5EF4-FFF2-40B4-BE49-F238E27FC236}">
              <a16:creationId xmlns:a16="http://schemas.microsoft.com/office/drawing/2014/main" id="{8B42488A-501F-4CA2-9645-E5FD5C2473E0}"/>
            </a:ext>
          </a:extLst>
        </xdr:cNvPr>
        <xdr:cNvSpPr/>
      </xdr:nvSpPr>
      <xdr:spPr>
        <a:xfrm>
          <a:off x="78422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63500</xdr:rowOff>
    </xdr:from>
    <xdr:to>
      <xdr:col>50</xdr:col>
      <xdr:colOff>114300</xdr:colOff>
      <xdr:row>84</xdr:row>
      <xdr:rowOff>76200</xdr:rowOff>
    </xdr:to>
    <xdr:cxnSp macro="">
      <xdr:nvCxnSpPr>
        <xdr:cNvPr id="365" name="直線コネクタ 364">
          <a:extLst>
            <a:ext uri="{FF2B5EF4-FFF2-40B4-BE49-F238E27FC236}">
              <a16:creationId xmlns:a16="http://schemas.microsoft.com/office/drawing/2014/main" id="{F6993A41-4203-4093-9AD7-7B5BAFC6C060}"/>
            </a:ext>
          </a:extLst>
        </xdr:cNvPr>
        <xdr:cNvCxnSpPr/>
      </xdr:nvCxnSpPr>
      <xdr:spPr>
        <a:xfrm flipV="1">
          <a:off x="7886700" y="1393825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25400</xdr:rowOff>
    </xdr:from>
    <xdr:to>
      <xdr:col>41</xdr:col>
      <xdr:colOff>101600</xdr:colOff>
      <xdr:row>84</xdr:row>
      <xdr:rowOff>127000</xdr:rowOff>
    </xdr:to>
    <xdr:sp macro="" textlink="">
      <xdr:nvSpPr>
        <xdr:cNvPr id="366" name="楕円 365">
          <a:extLst>
            <a:ext uri="{FF2B5EF4-FFF2-40B4-BE49-F238E27FC236}">
              <a16:creationId xmlns:a16="http://schemas.microsoft.com/office/drawing/2014/main" id="{564422E1-F7D7-44FF-99E5-B9BF26DCEDA0}"/>
            </a:ext>
          </a:extLst>
        </xdr:cNvPr>
        <xdr:cNvSpPr/>
      </xdr:nvSpPr>
      <xdr:spPr>
        <a:xfrm>
          <a:off x="702945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76200</xdr:rowOff>
    </xdr:from>
    <xdr:to>
      <xdr:col>45</xdr:col>
      <xdr:colOff>177800</xdr:colOff>
      <xdr:row>84</xdr:row>
      <xdr:rowOff>76200</xdr:rowOff>
    </xdr:to>
    <xdr:cxnSp macro="">
      <xdr:nvCxnSpPr>
        <xdr:cNvPr id="367" name="直線コネクタ 366">
          <a:extLst>
            <a:ext uri="{FF2B5EF4-FFF2-40B4-BE49-F238E27FC236}">
              <a16:creationId xmlns:a16="http://schemas.microsoft.com/office/drawing/2014/main" id="{75A3A1C5-7C81-4CF4-B109-074764F19901}"/>
            </a:ext>
          </a:extLst>
        </xdr:cNvPr>
        <xdr:cNvCxnSpPr/>
      </xdr:nvCxnSpPr>
      <xdr:spPr>
        <a:xfrm>
          <a:off x="7080250" y="13950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68" name="楕円 367">
          <a:extLst>
            <a:ext uri="{FF2B5EF4-FFF2-40B4-BE49-F238E27FC236}">
              <a16:creationId xmlns:a16="http://schemas.microsoft.com/office/drawing/2014/main" id="{7737AE26-B7F5-450D-BB4C-7F6691F24E6D}"/>
            </a:ext>
          </a:extLst>
        </xdr:cNvPr>
        <xdr:cNvSpPr/>
      </xdr:nvSpPr>
      <xdr:spPr>
        <a:xfrm>
          <a:off x="62357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76200</xdr:rowOff>
    </xdr:from>
    <xdr:to>
      <xdr:col>41</xdr:col>
      <xdr:colOff>50800</xdr:colOff>
      <xdr:row>84</xdr:row>
      <xdr:rowOff>114300</xdr:rowOff>
    </xdr:to>
    <xdr:cxnSp macro="">
      <xdr:nvCxnSpPr>
        <xdr:cNvPr id="369" name="直線コネクタ 368">
          <a:extLst>
            <a:ext uri="{FF2B5EF4-FFF2-40B4-BE49-F238E27FC236}">
              <a16:creationId xmlns:a16="http://schemas.microsoft.com/office/drawing/2014/main" id="{98EDFA10-BEEE-40C6-B6A2-59450C6C158C}"/>
            </a:ext>
          </a:extLst>
        </xdr:cNvPr>
        <xdr:cNvCxnSpPr/>
      </xdr:nvCxnSpPr>
      <xdr:spPr>
        <a:xfrm flipV="1">
          <a:off x="6286500" y="1395095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86377</xdr:rowOff>
    </xdr:from>
    <xdr:ext cx="469744" cy="259045"/>
    <xdr:sp macro="" textlink="">
      <xdr:nvSpPr>
        <xdr:cNvPr id="370" name="n_1aveValue【福祉施設】&#10;一人当たり面積">
          <a:extLst>
            <a:ext uri="{FF2B5EF4-FFF2-40B4-BE49-F238E27FC236}">
              <a16:creationId xmlns:a16="http://schemas.microsoft.com/office/drawing/2014/main" id="{6E96FDC7-7D04-46CA-B464-6554FD04C911}"/>
            </a:ext>
          </a:extLst>
        </xdr:cNvPr>
        <xdr:cNvSpPr txBox="1"/>
      </xdr:nvSpPr>
      <xdr:spPr>
        <a:xfrm>
          <a:off x="845827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1" name="n_2aveValue【福祉施設】&#10;一人当たり面積">
          <a:extLst>
            <a:ext uri="{FF2B5EF4-FFF2-40B4-BE49-F238E27FC236}">
              <a16:creationId xmlns:a16="http://schemas.microsoft.com/office/drawing/2014/main" id="{0374810A-9B10-47BF-BA61-1A1BDDD5B2D4}"/>
            </a:ext>
          </a:extLst>
        </xdr:cNvPr>
        <xdr:cNvSpPr txBox="1"/>
      </xdr:nvSpPr>
      <xdr:spPr>
        <a:xfrm>
          <a:off x="76772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137177</xdr:rowOff>
    </xdr:from>
    <xdr:ext cx="469744" cy="259045"/>
    <xdr:sp macro="" textlink="">
      <xdr:nvSpPr>
        <xdr:cNvPr id="372" name="n_3aveValue【福祉施設】&#10;一人当たり面積">
          <a:extLst>
            <a:ext uri="{FF2B5EF4-FFF2-40B4-BE49-F238E27FC236}">
              <a16:creationId xmlns:a16="http://schemas.microsoft.com/office/drawing/2014/main" id="{FE9583D3-B9F2-415E-9A8B-3A2124BF1040}"/>
            </a:ext>
          </a:extLst>
        </xdr:cNvPr>
        <xdr:cNvSpPr txBox="1"/>
      </xdr:nvSpPr>
      <xdr:spPr>
        <a:xfrm>
          <a:off x="6864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73" name="n_4aveValue【福祉施設】&#10;一人当たり面積">
          <a:extLst>
            <a:ext uri="{FF2B5EF4-FFF2-40B4-BE49-F238E27FC236}">
              <a16:creationId xmlns:a16="http://schemas.microsoft.com/office/drawing/2014/main" id="{66ED529D-3C98-413B-B799-B581F6DB1249}"/>
            </a:ext>
          </a:extLst>
        </xdr:cNvPr>
        <xdr:cNvSpPr txBox="1"/>
      </xdr:nvSpPr>
      <xdr:spPr>
        <a:xfrm>
          <a:off x="607067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105427</xdr:rowOff>
    </xdr:from>
    <xdr:ext cx="469744" cy="259045"/>
    <xdr:sp macro="" textlink="">
      <xdr:nvSpPr>
        <xdr:cNvPr id="374" name="n_1mainValue【福祉施設】&#10;一人当たり面積">
          <a:extLst>
            <a:ext uri="{FF2B5EF4-FFF2-40B4-BE49-F238E27FC236}">
              <a16:creationId xmlns:a16="http://schemas.microsoft.com/office/drawing/2014/main" id="{C9F5A79F-FA95-481E-A46F-CF23DBCF00E4}"/>
            </a:ext>
          </a:extLst>
        </xdr:cNvPr>
        <xdr:cNvSpPr txBox="1"/>
      </xdr:nvSpPr>
      <xdr:spPr>
        <a:xfrm>
          <a:off x="845827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75" name="n_2mainValue【福祉施設】&#10;一人当たり面積">
          <a:extLst>
            <a:ext uri="{FF2B5EF4-FFF2-40B4-BE49-F238E27FC236}">
              <a16:creationId xmlns:a16="http://schemas.microsoft.com/office/drawing/2014/main" id="{BBBA8546-3C9D-4995-A3BD-29D61F935A33}"/>
            </a:ext>
          </a:extLst>
        </xdr:cNvPr>
        <xdr:cNvSpPr txBox="1"/>
      </xdr:nvSpPr>
      <xdr:spPr>
        <a:xfrm>
          <a:off x="76772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118127</xdr:rowOff>
    </xdr:from>
    <xdr:ext cx="469744" cy="259045"/>
    <xdr:sp macro="" textlink="">
      <xdr:nvSpPr>
        <xdr:cNvPr id="376" name="n_3mainValue【福祉施設】&#10;一人当たり面積">
          <a:extLst>
            <a:ext uri="{FF2B5EF4-FFF2-40B4-BE49-F238E27FC236}">
              <a16:creationId xmlns:a16="http://schemas.microsoft.com/office/drawing/2014/main" id="{1AE7F8C5-D70D-4565-BBB1-C66DDDCA659D}"/>
            </a:ext>
          </a:extLst>
        </xdr:cNvPr>
        <xdr:cNvSpPr txBox="1"/>
      </xdr:nvSpPr>
      <xdr:spPr>
        <a:xfrm>
          <a:off x="6864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7" name="n_4mainValue【福祉施設】&#10;一人当たり面積">
          <a:extLst>
            <a:ext uri="{FF2B5EF4-FFF2-40B4-BE49-F238E27FC236}">
              <a16:creationId xmlns:a16="http://schemas.microsoft.com/office/drawing/2014/main" id="{C6124A4E-0656-40AB-A072-41ADB56ADE7C}"/>
            </a:ext>
          </a:extLst>
        </xdr:cNvPr>
        <xdr:cNvSpPr txBox="1"/>
      </xdr:nvSpPr>
      <xdr:spPr>
        <a:xfrm>
          <a:off x="607067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7E21FC5-FB67-4F3A-A1B2-5CDDBB1F6F79}"/>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82F4C2F-DCD0-4818-84F7-A19160AE944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F3A31B8-77BA-4DEE-A50E-DF9AC675852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5A7A2CE1-9A77-4DD5-AB3F-CBFD8682559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6D4C6B79-70DD-45B8-B894-0B502F496AA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46A64F1D-075F-4C10-BC45-098706CB99C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402E7C5-A1AF-49DD-A8F1-25676203F9C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62E22A8-F50A-4D82-9E37-2680B8A0B9C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A5E7851-3573-4512-834E-51FD093CAE72}"/>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6D4E4A5-712C-4353-AD88-CC20525D797A}"/>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7B296673-B682-4839-9122-5B843ADFCFD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4BA9AC85-6763-4A77-BA32-86ADC8AABD37}"/>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EA62D553-D2BA-44AC-B8C7-8A593870CC72}"/>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8C1B6006-D227-42FE-9A52-F17D0B8DF0F5}"/>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2FF66C64-CAC4-45F1-8B39-5E3C75C6F723}"/>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F9AFE02-8FFA-4C15-B30F-92B95A23E0DF}"/>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11A2B5FB-5C96-4F00-B4D9-9087700490F9}"/>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D55C6E53-3027-447E-B486-8D152E239B56}"/>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45A51C72-6FE5-4C05-90C7-298EFCDE3B58}"/>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D3B7FF91-B2EC-415F-8A4F-FD96B59562E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F7F849D5-DF95-40C1-A9BB-91F1D358A7BE}"/>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D9ACDA61-E7CC-4D79-8B0C-091E48774728}"/>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AD8B1434-4266-4616-B5F8-334DFB2594AA}"/>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7C2C10A-ADD9-4EAA-B92A-A82DD82D69E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54B9B7AD-DA71-4FCA-B5F3-17FFD86B46BC}"/>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39878F6E-F0D5-48E0-ADA5-808749965255}"/>
            </a:ext>
          </a:extLst>
        </xdr:cNvPr>
        <xdr:cNvCxnSpPr/>
      </xdr:nvCxnSpPr>
      <xdr:spPr>
        <a:xfrm flipV="1">
          <a:off x="4177665" y="166758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88723F34-FE28-4594-A3E0-EB0CC830B3E0}"/>
            </a:ext>
          </a:extLst>
        </xdr:cNvPr>
        <xdr:cNvSpPr txBox="1"/>
      </xdr:nvSpPr>
      <xdr:spPr>
        <a:xfrm>
          <a:off x="4216400" y="1808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926163CA-0381-40A3-8EAB-B89915BA05E8}"/>
            </a:ext>
          </a:extLst>
        </xdr:cNvPr>
        <xdr:cNvCxnSpPr/>
      </xdr:nvCxnSpPr>
      <xdr:spPr>
        <a:xfrm>
          <a:off x="4108450" y="180833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B8501327-FBF2-4852-B613-FFA2020F5EA3}"/>
            </a:ext>
          </a:extLst>
        </xdr:cNvPr>
        <xdr:cNvSpPr txBox="1"/>
      </xdr:nvSpPr>
      <xdr:spPr>
        <a:xfrm>
          <a:off x="4216400" y="164510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FD36AB18-7041-4DE1-9077-F6E70F57DBFD}"/>
            </a:ext>
          </a:extLst>
        </xdr:cNvPr>
        <xdr:cNvCxnSpPr/>
      </xdr:nvCxnSpPr>
      <xdr:spPr>
        <a:xfrm>
          <a:off x="4108450" y="166758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882B928A-9557-4ECA-9341-B40305536A27}"/>
            </a:ext>
          </a:extLst>
        </xdr:cNvPr>
        <xdr:cNvSpPr txBox="1"/>
      </xdr:nvSpPr>
      <xdr:spPr>
        <a:xfrm>
          <a:off x="4216400" y="17307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A9F8C6E6-0865-42B2-8983-FD6B2EFDFED2}"/>
            </a:ext>
          </a:extLst>
        </xdr:cNvPr>
        <xdr:cNvSpPr/>
      </xdr:nvSpPr>
      <xdr:spPr>
        <a:xfrm>
          <a:off x="4127500" y="1732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BF591E39-EB9E-4F3A-A523-B98A45E18AC4}"/>
            </a:ext>
          </a:extLst>
        </xdr:cNvPr>
        <xdr:cNvSpPr/>
      </xdr:nvSpPr>
      <xdr:spPr>
        <a:xfrm>
          <a:off x="3384550" y="17318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74ABC69A-AC5D-4CBB-BB90-DD96D3952123}"/>
            </a:ext>
          </a:extLst>
        </xdr:cNvPr>
        <xdr:cNvSpPr/>
      </xdr:nvSpPr>
      <xdr:spPr>
        <a:xfrm>
          <a:off x="2571750" y="1730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69A0312A-1A49-4561-A6E7-EB4F59138486}"/>
            </a:ext>
          </a:extLst>
        </xdr:cNvPr>
        <xdr:cNvSpPr/>
      </xdr:nvSpPr>
      <xdr:spPr>
        <a:xfrm>
          <a:off x="1778000" y="172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686BF591-9E68-479D-87BB-7977FB513476}"/>
            </a:ext>
          </a:extLst>
        </xdr:cNvPr>
        <xdr:cNvSpPr/>
      </xdr:nvSpPr>
      <xdr:spPr>
        <a:xfrm>
          <a:off x="984250" y="173255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43BAEF6-69CF-4C01-AC98-C19AC19B80C4}"/>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C833507-AF59-42D2-9C2D-968C7601F61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418785A-D721-4F48-9A97-7D5FC218A85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D9E6EA4-7B44-4C46-91B3-E610B80EBAE6}"/>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67E18F6-EA78-4DC5-9369-012262465925}"/>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419" name="楕円 418">
          <a:extLst>
            <a:ext uri="{FF2B5EF4-FFF2-40B4-BE49-F238E27FC236}">
              <a16:creationId xmlns:a16="http://schemas.microsoft.com/office/drawing/2014/main" id="{DF48A191-7D8F-4B1C-B9ED-280EAF793D6D}"/>
            </a:ext>
          </a:extLst>
        </xdr:cNvPr>
        <xdr:cNvSpPr/>
      </xdr:nvSpPr>
      <xdr:spPr>
        <a:xfrm>
          <a:off x="4127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62972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AC8E9BC0-7E67-4057-8B98-2CFE49B40DEE}"/>
            </a:ext>
          </a:extLst>
        </xdr:cNvPr>
        <xdr:cNvSpPr txBox="1"/>
      </xdr:nvSpPr>
      <xdr:spPr>
        <a:xfrm>
          <a:off x="4216400" y="169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110308</xdr:rowOff>
    </xdr:from>
    <xdr:to>
      <xdr:col>20</xdr:col>
      <xdr:colOff>38100</xdr:colOff>
      <xdr:row>106</xdr:row>
      <xdr:rowOff>40458</xdr:rowOff>
    </xdr:to>
    <xdr:sp macro="" textlink="">
      <xdr:nvSpPr>
        <xdr:cNvPr id="421" name="楕円 420">
          <a:extLst>
            <a:ext uri="{FF2B5EF4-FFF2-40B4-BE49-F238E27FC236}">
              <a16:creationId xmlns:a16="http://schemas.microsoft.com/office/drawing/2014/main" id="{DB19F897-ABDD-4D83-BBF2-9A4F7FFF8ABE}"/>
            </a:ext>
          </a:extLst>
        </xdr:cNvPr>
        <xdr:cNvSpPr/>
      </xdr:nvSpPr>
      <xdr:spPr>
        <a:xfrm>
          <a:off x="3384550" y="175410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90895</xdr:rowOff>
    </xdr:from>
    <xdr:to>
      <xdr:col>24</xdr:col>
      <xdr:colOff>63500</xdr:colOff>
      <xdr:row>105</xdr:row>
      <xdr:rowOff>161108</xdr:rowOff>
    </xdr:to>
    <xdr:cxnSp macro="">
      <xdr:nvCxnSpPr>
        <xdr:cNvPr id="422" name="直線コネクタ 421">
          <a:extLst>
            <a:ext uri="{FF2B5EF4-FFF2-40B4-BE49-F238E27FC236}">
              <a16:creationId xmlns:a16="http://schemas.microsoft.com/office/drawing/2014/main" id="{B1B3B44C-1E19-4635-BFC9-125CF443275D}"/>
            </a:ext>
          </a:extLst>
        </xdr:cNvPr>
        <xdr:cNvCxnSpPr/>
      </xdr:nvCxnSpPr>
      <xdr:spPr>
        <a:xfrm flipV="1">
          <a:off x="3429000" y="17178745"/>
          <a:ext cx="7493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131536</xdr:rowOff>
    </xdr:from>
    <xdr:to>
      <xdr:col>15</xdr:col>
      <xdr:colOff>101600</xdr:colOff>
      <xdr:row>106</xdr:row>
      <xdr:rowOff>61686</xdr:rowOff>
    </xdr:to>
    <xdr:sp macro="" textlink="">
      <xdr:nvSpPr>
        <xdr:cNvPr id="423" name="楕円 422">
          <a:extLst>
            <a:ext uri="{FF2B5EF4-FFF2-40B4-BE49-F238E27FC236}">
              <a16:creationId xmlns:a16="http://schemas.microsoft.com/office/drawing/2014/main" id="{7FC32BBD-C1B5-402E-BCD9-A87B87616377}"/>
            </a:ext>
          </a:extLst>
        </xdr:cNvPr>
        <xdr:cNvSpPr/>
      </xdr:nvSpPr>
      <xdr:spPr>
        <a:xfrm>
          <a:off x="257175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161108</xdr:rowOff>
    </xdr:from>
    <xdr:to>
      <xdr:col>19</xdr:col>
      <xdr:colOff>177800</xdr:colOff>
      <xdr:row>106</xdr:row>
      <xdr:rowOff>10886</xdr:rowOff>
    </xdr:to>
    <xdr:cxnSp macro="">
      <xdr:nvCxnSpPr>
        <xdr:cNvPr id="424" name="直線コネクタ 423">
          <a:extLst>
            <a:ext uri="{FF2B5EF4-FFF2-40B4-BE49-F238E27FC236}">
              <a16:creationId xmlns:a16="http://schemas.microsoft.com/office/drawing/2014/main" id="{EB111A77-4417-499D-95F5-2EBCFEC31DD8}"/>
            </a:ext>
          </a:extLst>
        </xdr:cNvPr>
        <xdr:cNvCxnSpPr/>
      </xdr:nvCxnSpPr>
      <xdr:spPr>
        <a:xfrm flipV="1">
          <a:off x="2622550" y="17591858"/>
          <a:ext cx="8064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92348</xdr:rowOff>
    </xdr:from>
    <xdr:to>
      <xdr:col>10</xdr:col>
      <xdr:colOff>165100</xdr:colOff>
      <xdr:row>106</xdr:row>
      <xdr:rowOff>22498</xdr:rowOff>
    </xdr:to>
    <xdr:sp macro="" textlink="">
      <xdr:nvSpPr>
        <xdr:cNvPr id="425" name="楕円 424">
          <a:extLst>
            <a:ext uri="{FF2B5EF4-FFF2-40B4-BE49-F238E27FC236}">
              <a16:creationId xmlns:a16="http://schemas.microsoft.com/office/drawing/2014/main" id="{9686BCD0-38F2-4EC5-8244-2670C6B34B3D}"/>
            </a:ext>
          </a:extLst>
        </xdr:cNvPr>
        <xdr:cNvSpPr/>
      </xdr:nvSpPr>
      <xdr:spPr>
        <a:xfrm>
          <a:off x="17780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143148</xdr:rowOff>
    </xdr:from>
    <xdr:to>
      <xdr:col>15</xdr:col>
      <xdr:colOff>50800</xdr:colOff>
      <xdr:row>106</xdr:row>
      <xdr:rowOff>10886</xdr:rowOff>
    </xdr:to>
    <xdr:cxnSp macro="">
      <xdr:nvCxnSpPr>
        <xdr:cNvPr id="426" name="直線コネクタ 425">
          <a:extLst>
            <a:ext uri="{FF2B5EF4-FFF2-40B4-BE49-F238E27FC236}">
              <a16:creationId xmlns:a16="http://schemas.microsoft.com/office/drawing/2014/main" id="{D0524629-3E24-435A-A39A-8AEADE90AA5F}"/>
            </a:ext>
          </a:extLst>
        </xdr:cNvPr>
        <xdr:cNvCxnSpPr/>
      </xdr:nvCxnSpPr>
      <xdr:spPr>
        <a:xfrm>
          <a:off x="1828800" y="17573898"/>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49893</xdr:rowOff>
    </xdr:from>
    <xdr:to>
      <xdr:col>6</xdr:col>
      <xdr:colOff>38100</xdr:colOff>
      <xdr:row>105</xdr:row>
      <xdr:rowOff>151493</xdr:rowOff>
    </xdr:to>
    <xdr:sp macro="" textlink="">
      <xdr:nvSpPr>
        <xdr:cNvPr id="427" name="楕円 426">
          <a:extLst>
            <a:ext uri="{FF2B5EF4-FFF2-40B4-BE49-F238E27FC236}">
              <a16:creationId xmlns:a16="http://schemas.microsoft.com/office/drawing/2014/main" id="{206AA1CE-2052-4DF3-997D-082D2EAF6D5B}"/>
            </a:ext>
          </a:extLst>
        </xdr:cNvPr>
        <xdr:cNvSpPr/>
      </xdr:nvSpPr>
      <xdr:spPr>
        <a:xfrm>
          <a:off x="984250" y="174806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100693</xdr:rowOff>
    </xdr:from>
    <xdr:to>
      <xdr:col>10</xdr:col>
      <xdr:colOff>114300</xdr:colOff>
      <xdr:row>105</xdr:row>
      <xdr:rowOff>143148</xdr:rowOff>
    </xdr:to>
    <xdr:cxnSp macro="">
      <xdr:nvCxnSpPr>
        <xdr:cNvPr id="428" name="直線コネクタ 427">
          <a:extLst>
            <a:ext uri="{FF2B5EF4-FFF2-40B4-BE49-F238E27FC236}">
              <a16:creationId xmlns:a16="http://schemas.microsoft.com/office/drawing/2014/main" id="{20B284F7-3313-49A3-9A49-A3AEBA729C58}"/>
            </a:ext>
          </a:extLst>
        </xdr:cNvPr>
        <xdr:cNvCxnSpPr/>
      </xdr:nvCxnSpPr>
      <xdr:spPr>
        <a:xfrm>
          <a:off x="1028700" y="17531443"/>
          <a:ext cx="8001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29" name="n_1aveValue【市民会館】&#10;有形固定資産減価償却率">
          <a:extLst>
            <a:ext uri="{FF2B5EF4-FFF2-40B4-BE49-F238E27FC236}">
              <a16:creationId xmlns:a16="http://schemas.microsoft.com/office/drawing/2014/main" id="{08EF4F30-D5B3-42C6-A8B0-F217EFCCC4CF}"/>
            </a:ext>
          </a:extLst>
        </xdr:cNvPr>
        <xdr:cNvSpPr txBox="1"/>
      </xdr:nvSpPr>
      <xdr:spPr>
        <a:xfrm>
          <a:off x="32391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0" name="n_2aveValue【市民会館】&#10;有形固定資産減価償却率">
          <a:extLst>
            <a:ext uri="{FF2B5EF4-FFF2-40B4-BE49-F238E27FC236}">
              <a16:creationId xmlns:a16="http://schemas.microsoft.com/office/drawing/2014/main" id="{3FABF3CE-18C0-4716-BC2D-24EA1BDA6A67}"/>
            </a:ext>
          </a:extLst>
        </xdr:cNvPr>
        <xdr:cNvSpPr txBox="1"/>
      </xdr:nvSpPr>
      <xdr:spPr>
        <a:xfrm>
          <a:off x="24390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1" name="n_3aveValue【市民会館】&#10;有形固定資産減価償却率">
          <a:extLst>
            <a:ext uri="{FF2B5EF4-FFF2-40B4-BE49-F238E27FC236}">
              <a16:creationId xmlns:a16="http://schemas.microsoft.com/office/drawing/2014/main" id="{3AA4684E-12CE-400D-BE32-CC4B31276C3D}"/>
            </a:ext>
          </a:extLst>
        </xdr:cNvPr>
        <xdr:cNvSpPr txBox="1"/>
      </xdr:nvSpPr>
      <xdr:spPr>
        <a:xfrm>
          <a:off x="1645294" y="170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2" name="n_4aveValue【市民会館】&#10;有形固定資産減価償却率">
          <a:extLst>
            <a:ext uri="{FF2B5EF4-FFF2-40B4-BE49-F238E27FC236}">
              <a16:creationId xmlns:a16="http://schemas.microsoft.com/office/drawing/2014/main" id="{93765C4C-FD8F-43CC-B5D8-CC261D2164F8}"/>
            </a:ext>
          </a:extLst>
        </xdr:cNvPr>
        <xdr:cNvSpPr txBox="1"/>
      </xdr:nvSpPr>
      <xdr:spPr>
        <a:xfrm>
          <a:off x="851544" y="1710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31585</xdr:rowOff>
    </xdr:from>
    <xdr:ext cx="405111" cy="259045"/>
    <xdr:sp macro="" textlink="">
      <xdr:nvSpPr>
        <xdr:cNvPr id="433" name="n_1mainValue【市民会館】&#10;有形固定資産減価償却率">
          <a:extLst>
            <a:ext uri="{FF2B5EF4-FFF2-40B4-BE49-F238E27FC236}">
              <a16:creationId xmlns:a16="http://schemas.microsoft.com/office/drawing/2014/main" id="{15B5595F-116B-4ED3-BDAB-23B21D6587EA}"/>
            </a:ext>
          </a:extLst>
        </xdr:cNvPr>
        <xdr:cNvSpPr txBox="1"/>
      </xdr:nvSpPr>
      <xdr:spPr>
        <a:xfrm>
          <a:off x="323914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52813</xdr:rowOff>
    </xdr:from>
    <xdr:ext cx="405111" cy="259045"/>
    <xdr:sp macro="" textlink="">
      <xdr:nvSpPr>
        <xdr:cNvPr id="434" name="n_2mainValue【市民会館】&#10;有形固定資産減価償却率">
          <a:extLst>
            <a:ext uri="{FF2B5EF4-FFF2-40B4-BE49-F238E27FC236}">
              <a16:creationId xmlns:a16="http://schemas.microsoft.com/office/drawing/2014/main" id="{0208C472-9E45-44CC-97CF-219AE271FF13}"/>
            </a:ext>
          </a:extLst>
        </xdr:cNvPr>
        <xdr:cNvSpPr txBox="1"/>
      </xdr:nvSpPr>
      <xdr:spPr>
        <a:xfrm>
          <a:off x="2439044" y="1765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13625</xdr:rowOff>
    </xdr:from>
    <xdr:ext cx="405111" cy="259045"/>
    <xdr:sp macro="" textlink="">
      <xdr:nvSpPr>
        <xdr:cNvPr id="435" name="n_3mainValue【市民会館】&#10;有形固定資産減価償却率">
          <a:extLst>
            <a:ext uri="{FF2B5EF4-FFF2-40B4-BE49-F238E27FC236}">
              <a16:creationId xmlns:a16="http://schemas.microsoft.com/office/drawing/2014/main" id="{C631FA58-B382-427F-A0A0-B338474F5D02}"/>
            </a:ext>
          </a:extLst>
        </xdr:cNvPr>
        <xdr:cNvSpPr txBox="1"/>
      </xdr:nvSpPr>
      <xdr:spPr>
        <a:xfrm>
          <a:off x="164529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142620</xdr:rowOff>
    </xdr:from>
    <xdr:ext cx="405111" cy="259045"/>
    <xdr:sp macro="" textlink="">
      <xdr:nvSpPr>
        <xdr:cNvPr id="436" name="n_4mainValue【市民会館】&#10;有形固定資産減価償却率">
          <a:extLst>
            <a:ext uri="{FF2B5EF4-FFF2-40B4-BE49-F238E27FC236}">
              <a16:creationId xmlns:a16="http://schemas.microsoft.com/office/drawing/2014/main" id="{D99AB665-6A18-446D-B677-F1D0C8B5DED6}"/>
            </a:ext>
          </a:extLst>
        </xdr:cNvPr>
        <xdr:cNvSpPr txBox="1"/>
      </xdr:nvSpPr>
      <xdr:spPr>
        <a:xfrm>
          <a:off x="851544" y="1757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9409103-3DC9-4266-A9F2-A53CCF84220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22C190C-647E-4027-8D5E-FAB2A13F5F3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24DAD26B-91C9-4B3D-811B-B8B356A643C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B3D962B-E7DC-40C0-999D-F43EACFEFFF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6BC67509-D0EE-426A-BAA1-4C30B3C11A2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76B1A3-A9DF-425D-9292-642F4214D98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7EBDFBF-7E26-4D7A-A956-EA050B44591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BB6A8310-922E-4484-90D2-DDA1E8EE807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D958A18B-9192-4C99-8A56-8D38D3A99E15}"/>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81278B14-F173-4E99-8533-2FFDA3A2C10A}"/>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E1C40C23-2135-4EC3-885B-64DE0CAFCB19}"/>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8752819C-2B91-45DE-ABC0-3491D27D06C8}"/>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E78D20F4-3AB9-4C0F-A4BF-61119E01B8DE}"/>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36E85B97-0E41-499C-A130-41C2593F735B}"/>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8C134117-D534-45C8-AA91-497A6D56FD53}"/>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3535A7F5-6E60-4168-BD25-1AE89FFBE5C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6D31E92E-75A6-419F-9790-B55DDF759803}"/>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5F3CCE5D-7128-4A9C-8B92-676B7B46B8A9}"/>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73251228-8CEF-460C-99F7-81CF98EE59F6}"/>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61DF4508-1CD2-4C91-969A-8F35DE56C63E}"/>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33CD8B8E-F197-4A1C-942C-CC4DB83EF01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17D34299-BFC6-4308-8275-149E672352CF}"/>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2895A9E0-FF2E-4C2A-B4E9-0B3C39F47682}"/>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97ADDA7C-0F06-4517-A933-D3F79A858D0F}"/>
            </a:ext>
          </a:extLst>
        </xdr:cNvPr>
        <xdr:cNvCxnSpPr/>
      </xdr:nvCxnSpPr>
      <xdr:spPr>
        <a:xfrm flipV="1">
          <a:off x="9429115" y="166801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722C8536-206B-4193-BA3E-6E62D35F0C74}"/>
            </a:ext>
          </a:extLst>
        </xdr:cNvPr>
        <xdr:cNvSpPr txBox="1"/>
      </xdr:nvSpPr>
      <xdr:spPr>
        <a:xfrm>
          <a:off x="946785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2D228670-A2FB-43FF-B0B9-5791629C755B}"/>
            </a:ext>
          </a:extLst>
        </xdr:cNvPr>
        <xdr:cNvCxnSpPr/>
      </xdr:nvCxnSpPr>
      <xdr:spPr>
        <a:xfrm>
          <a:off x="9359900" y="1806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DBF51F4D-8EFA-4AA3-8838-67A0D4D99E00}"/>
            </a:ext>
          </a:extLst>
        </xdr:cNvPr>
        <xdr:cNvSpPr txBox="1"/>
      </xdr:nvSpPr>
      <xdr:spPr>
        <a:xfrm>
          <a:off x="9467850" y="1645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5AA9F7E3-B89C-4969-8F24-ABC5C2EB3D9B}"/>
            </a:ext>
          </a:extLst>
        </xdr:cNvPr>
        <xdr:cNvCxnSpPr/>
      </xdr:nvCxnSpPr>
      <xdr:spPr>
        <a:xfrm>
          <a:off x="9359900" y="16680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DB1F425F-07CA-4A49-9B85-12CC7BCFD356}"/>
            </a:ext>
          </a:extLst>
        </xdr:cNvPr>
        <xdr:cNvSpPr txBox="1"/>
      </xdr:nvSpPr>
      <xdr:spPr>
        <a:xfrm>
          <a:off x="9467850" y="1732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2DD6DACA-4757-44AC-8DCD-74B0F9FB1A7D}"/>
            </a:ext>
          </a:extLst>
        </xdr:cNvPr>
        <xdr:cNvSpPr/>
      </xdr:nvSpPr>
      <xdr:spPr>
        <a:xfrm>
          <a:off x="9398000" y="1747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0E8B1839-5188-4B1C-A2DE-8501A20B5D3C}"/>
            </a:ext>
          </a:extLst>
        </xdr:cNvPr>
        <xdr:cNvSpPr/>
      </xdr:nvSpPr>
      <xdr:spPr>
        <a:xfrm>
          <a:off x="86360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55573F0E-3480-4E7D-BE84-02D411348672}"/>
            </a:ext>
          </a:extLst>
        </xdr:cNvPr>
        <xdr:cNvSpPr/>
      </xdr:nvSpPr>
      <xdr:spPr>
        <a:xfrm>
          <a:off x="7842250" y="1752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F669574C-D041-48E4-85B3-E70F3FF32016}"/>
            </a:ext>
          </a:extLst>
        </xdr:cNvPr>
        <xdr:cNvSpPr/>
      </xdr:nvSpPr>
      <xdr:spPr>
        <a:xfrm>
          <a:off x="7029450" y="1754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36592324-9D98-4ED5-84C0-3492C5B89D83}"/>
            </a:ext>
          </a:extLst>
        </xdr:cNvPr>
        <xdr:cNvSpPr/>
      </xdr:nvSpPr>
      <xdr:spPr>
        <a:xfrm>
          <a:off x="62357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88160F4-B17F-48AC-98CD-5ED56B8FBDCA}"/>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1150744-87CC-4441-947B-CEB756822AD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FB7C044-03CB-483C-BAC8-C5D978CD6D36}"/>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214E0BC-C303-4B48-A311-FA48AAB1F02B}"/>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D33B850-04D3-41C0-A36F-580E4116A41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6" name="楕円 475">
          <a:extLst>
            <a:ext uri="{FF2B5EF4-FFF2-40B4-BE49-F238E27FC236}">
              <a16:creationId xmlns:a16="http://schemas.microsoft.com/office/drawing/2014/main" id="{3B08E714-A762-496C-AEFC-286ABCBAEFBA}"/>
            </a:ext>
          </a:extLst>
        </xdr:cNvPr>
        <xdr:cNvSpPr/>
      </xdr:nvSpPr>
      <xdr:spPr>
        <a:xfrm>
          <a:off x="939800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77" name="【市民会館】&#10;一人当たり面積該当値テキスト">
          <a:extLst>
            <a:ext uri="{FF2B5EF4-FFF2-40B4-BE49-F238E27FC236}">
              <a16:creationId xmlns:a16="http://schemas.microsoft.com/office/drawing/2014/main" id="{3AD80069-477E-44BC-93FD-CD63C8603FE1}"/>
            </a:ext>
          </a:extLst>
        </xdr:cNvPr>
        <xdr:cNvSpPr txBox="1"/>
      </xdr:nvSpPr>
      <xdr:spPr>
        <a:xfrm>
          <a:off x="9467850"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8" name="楕円 477">
          <a:extLst>
            <a:ext uri="{FF2B5EF4-FFF2-40B4-BE49-F238E27FC236}">
              <a16:creationId xmlns:a16="http://schemas.microsoft.com/office/drawing/2014/main" id="{0B3B14C9-B33D-4EE1-93E1-468D04FA6413}"/>
            </a:ext>
          </a:extLst>
        </xdr:cNvPr>
        <xdr:cNvSpPr/>
      </xdr:nvSpPr>
      <xdr:spPr>
        <a:xfrm>
          <a:off x="86360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79" name="直線コネクタ 478">
          <a:extLst>
            <a:ext uri="{FF2B5EF4-FFF2-40B4-BE49-F238E27FC236}">
              <a16:creationId xmlns:a16="http://schemas.microsoft.com/office/drawing/2014/main" id="{A2776D7E-AF6C-43E6-A310-C915D8DDB39E}"/>
            </a:ext>
          </a:extLst>
        </xdr:cNvPr>
        <xdr:cNvCxnSpPr/>
      </xdr:nvCxnSpPr>
      <xdr:spPr>
        <a:xfrm>
          <a:off x="8686800" y="177012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80" name="楕円 479">
          <a:extLst>
            <a:ext uri="{FF2B5EF4-FFF2-40B4-BE49-F238E27FC236}">
              <a16:creationId xmlns:a16="http://schemas.microsoft.com/office/drawing/2014/main" id="{99A04143-F0EE-477A-8015-47980559354B}"/>
            </a:ext>
          </a:extLst>
        </xdr:cNvPr>
        <xdr:cNvSpPr/>
      </xdr:nvSpPr>
      <xdr:spPr>
        <a:xfrm>
          <a:off x="784225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81" name="直線コネクタ 480">
          <a:extLst>
            <a:ext uri="{FF2B5EF4-FFF2-40B4-BE49-F238E27FC236}">
              <a16:creationId xmlns:a16="http://schemas.microsoft.com/office/drawing/2014/main" id="{BB07ED56-F73F-4FD3-B213-28E31097DA35}"/>
            </a:ext>
          </a:extLst>
        </xdr:cNvPr>
        <xdr:cNvCxnSpPr/>
      </xdr:nvCxnSpPr>
      <xdr:spPr>
        <a:xfrm>
          <a:off x="7886700" y="177012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82" name="楕円 481">
          <a:extLst>
            <a:ext uri="{FF2B5EF4-FFF2-40B4-BE49-F238E27FC236}">
              <a16:creationId xmlns:a16="http://schemas.microsoft.com/office/drawing/2014/main" id="{05C330C6-5186-48D6-9970-97964D5B32B5}"/>
            </a:ext>
          </a:extLst>
        </xdr:cNvPr>
        <xdr:cNvSpPr/>
      </xdr:nvSpPr>
      <xdr:spPr>
        <a:xfrm>
          <a:off x="702945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99061</xdr:rowOff>
    </xdr:from>
    <xdr:to>
      <xdr:col>45</xdr:col>
      <xdr:colOff>177800</xdr:colOff>
      <xdr:row>106</xdr:row>
      <xdr:rowOff>99061</xdr:rowOff>
    </xdr:to>
    <xdr:cxnSp macro="">
      <xdr:nvCxnSpPr>
        <xdr:cNvPr id="483" name="直線コネクタ 482">
          <a:extLst>
            <a:ext uri="{FF2B5EF4-FFF2-40B4-BE49-F238E27FC236}">
              <a16:creationId xmlns:a16="http://schemas.microsoft.com/office/drawing/2014/main" id="{2BCA93AC-BED4-4D9A-AFD9-950D9AD1DA5B}"/>
            </a:ext>
          </a:extLst>
        </xdr:cNvPr>
        <xdr:cNvCxnSpPr/>
      </xdr:nvCxnSpPr>
      <xdr:spPr>
        <a:xfrm>
          <a:off x="7080250" y="177012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484" name="楕円 483">
          <a:extLst>
            <a:ext uri="{FF2B5EF4-FFF2-40B4-BE49-F238E27FC236}">
              <a16:creationId xmlns:a16="http://schemas.microsoft.com/office/drawing/2014/main" id="{BF542C5C-4F44-451D-A8B6-324CDE82B3D4}"/>
            </a:ext>
          </a:extLst>
        </xdr:cNvPr>
        <xdr:cNvSpPr/>
      </xdr:nvSpPr>
      <xdr:spPr>
        <a:xfrm>
          <a:off x="6235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91439</xdr:rowOff>
    </xdr:from>
    <xdr:to>
      <xdr:col>41</xdr:col>
      <xdr:colOff>50800</xdr:colOff>
      <xdr:row>106</xdr:row>
      <xdr:rowOff>99061</xdr:rowOff>
    </xdr:to>
    <xdr:cxnSp macro="">
      <xdr:nvCxnSpPr>
        <xdr:cNvPr id="485" name="直線コネクタ 484">
          <a:extLst>
            <a:ext uri="{FF2B5EF4-FFF2-40B4-BE49-F238E27FC236}">
              <a16:creationId xmlns:a16="http://schemas.microsoft.com/office/drawing/2014/main" id="{5CC5F114-9E36-43C0-A7CB-8D150A6CAA08}"/>
            </a:ext>
          </a:extLst>
        </xdr:cNvPr>
        <xdr:cNvCxnSpPr/>
      </xdr:nvCxnSpPr>
      <xdr:spPr>
        <a:xfrm>
          <a:off x="6286500" y="17693639"/>
          <a:ext cx="7937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35578FCD-58FA-4F28-85D8-B6BC76AC3880}"/>
            </a:ext>
          </a:extLst>
        </xdr:cNvPr>
        <xdr:cNvSpPr txBox="1"/>
      </xdr:nvSpPr>
      <xdr:spPr>
        <a:xfrm>
          <a:off x="84582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87" name="n_2aveValue【市民会館】&#10;一人当たり面積">
          <a:extLst>
            <a:ext uri="{FF2B5EF4-FFF2-40B4-BE49-F238E27FC236}">
              <a16:creationId xmlns:a16="http://schemas.microsoft.com/office/drawing/2014/main" id="{8B61EB6F-9709-49B9-8BE9-84CC54831A41}"/>
            </a:ext>
          </a:extLst>
        </xdr:cNvPr>
        <xdr:cNvSpPr txBox="1"/>
      </xdr:nvSpPr>
      <xdr:spPr>
        <a:xfrm>
          <a:off x="76772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88" name="n_3aveValue【市民会館】&#10;一人当たり面積">
          <a:extLst>
            <a:ext uri="{FF2B5EF4-FFF2-40B4-BE49-F238E27FC236}">
              <a16:creationId xmlns:a16="http://schemas.microsoft.com/office/drawing/2014/main" id="{9C54AAAD-FB28-4FFA-869D-D16170DBCA1E}"/>
            </a:ext>
          </a:extLst>
        </xdr:cNvPr>
        <xdr:cNvSpPr txBox="1"/>
      </xdr:nvSpPr>
      <xdr:spPr>
        <a:xfrm>
          <a:off x="6864427"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9" name="n_4aveValue【市民会館】&#10;一人当たり面積">
          <a:extLst>
            <a:ext uri="{FF2B5EF4-FFF2-40B4-BE49-F238E27FC236}">
              <a16:creationId xmlns:a16="http://schemas.microsoft.com/office/drawing/2014/main" id="{A860A635-3C7E-4CD1-9705-57196FA8FA98}"/>
            </a:ext>
          </a:extLst>
        </xdr:cNvPr>
        <xdr:cNvSpPr txBox="1"/>
      </xdr:nvSpPr>
      <xdr:spPr>
        <a:xfrm>
          <a:off x="607067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90" name="n_1mainValue【市民会館】&#10;一人当たり面積">
          <a:extLst>
            <a:ext uri="{FF2B5EF4-FFF2-40B4-BE49-F238E27FC236}">
              <a16:creationId xmlns:a16="http://schemas.microsoft.com/office/drawing/2014/main" id="{D7C7C741-6CC3-4DE2-9F60-500949AE3ADB}"/>
            </a:ext>
          </a:extLst>
        </xdr:cNvPr>
        <xdr:cNvSpPr txBox="1"/>
      </xdr:nvSpPr>
      <xdr:spPr>
        <a:xfrm>
          <a:off x="845827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91" name="n_2mainValue【市民会館】&#10;一人当たり面積">
          <a:extLst>
            <a:ext uri="{FF2B5EF4-FFF2-40B4-BE49-F238E27FC236}">
              <a16:creationId xmlns:a16="http://schemas.microsoft.com/office/drawing/2014/main" id="{D833D788-123F-40FD-BAB6-9B077B6C0BF2}"/>
            </a:ext>
          </a:extLst>
        </xdr:cNvPr>
        <xdr:cNvSpPr txBox="1"/>
      </xdr:nvSpPr>
      <xdr:spPr>
        <a:xfrm>
          <a:off x="76772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92" name="n_3mainValue【市民会館】&#10;一人当たり面積">
          <a:extLst>
            <a:ext uri="{FF2B5EF4-FFF2-40B4-BE49-F238E27FC236}">
              <a16:creationId xmlns:a16="http://schemas.microsoft.com/office/drawing/2014/main" id="{A791B0D4-D1D7-4215-B125-3B9C76245BE4}"/>
            </a:ext>
          </a:extLst>
        </xdr:cNvPr>
        <xdr:cNvSpPr txBox="1"/>
      </xdr:nvSpPr>
      <xdr:spPr>
        <a:xfrm>
          <a:off x="68644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133366</xdr:rowOff>
    </xdr:from>
    <xdr:ext cx="469744" cy="259045"/>
    <xdr:sp macro="" textlink="">
      <xdr:nvSpPr>
        <xdr:cNvPr id="493" name="n_4mainValue【市民会館】&#10;一人当たり面積">
          <a:extLst>
            <a:ext uri="{FF2B5EF4-FFF2-40B4-BE49-F238E27FC236}">
              <a16:creationId xmlns:a16="http://schemas.microsoft.com/office/drawing/2014/main" id="{7E1F9999-3700-462E-A580-77131682C294}"/>
            </a:ext>
          </a:extLst>
        </xdr:cNvPr>
        <xdr:cNvSpPr txBox="1"/>
      </xdr:nvSpPr>
      <xdr:spPr>
        <a:xfrm>
          <a:off x="6070677" y="177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F94C6403-AC5C-45FA-A64B-07E23E2ED71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249812FE-4DF8-43D2-9D93-DD970DBEB8F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92A7D2E3-CB1D-473F-BCC6-C8D85C302D1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36C8BD9-EAFA-4545-9EA0-D58A58220AC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347CA15-DEC6-41DA-9E12-E7D89D8575C4}"/>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C32DC54-DF01-45FB-9536-04B4272B869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8E6A4867-75C8-4D6C-A285-1C62B2A5A48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D0EBC49-BCE9-4F83-99CE-67E08180D0A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D051405-4191-4148-AC3D-CBBAFA8F307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E0184EE4-A7FF-4F73-A849-FB51AEF70D1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F6FA434-A9D9-4627-8ADF-186A5E79055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CBA48978-19A1-4E54-843C-0FF5FFD6A2E7}"/>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93B6504A-3BED-41FC-AC79-DAA768DC4AC8}"/>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D9C63D99-524A-4361-A412-E7BD959AB55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5E3773CC-0061-4839-954A-F8728BA9D4BF}"/>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BE8409D1-47C5-4926-B220-99A48EC649B7}"/>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56D8C96-034A-4054-ADBE-C23C59393F9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AB53E35E-762E-44E7-958F-6EFDAC41ED92}"/>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79729C82-91B1-4F6F-97F5-537F1895EDE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87476E78-53DF-433D-A14E-6BDAC1EE3E96}"/>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E343C263-FD3A-436B-A47B-267A83AD17DB}"/>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DE2804D7-F827-44FA-8867-FE0B3808C6C7}"/>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3D32C669-4B36-44AA-A74E-05DCD50FC241}"/>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88FD0B7A-06F7-45EF-B1E2-322C62350A5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3363A21D-293B-43B8-9089-640B7E25ACAC}"/>
            </a:ext>
          </a:extLst>
        </xdr:cNvPr>
        <xdr:cNvCxnSpPr/>
      </xdr:nvCxnSpPr>
      <xdr:spPr>
        <a:xfrm flipV="1">
          <a:off x="14699614" y="556133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95FD6608-442D-4BA5-9423-B77E8D7CBC0A}"/>
            </a:ext>
          </a:extLst>
        </xdr:cNvPr>
        <xdr:cNvSpPr txBox="1"/>
      </xdr:nvSpPr>
      <xdr:spPr>
        <a:xfrm>
          <a:off x="14738350" y="695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F0227A63-839D-44FD-A8AE-B302352B6BBF}"/>
            </a:ext>
          </a:extLst>
        </xdr:cNvPr>
        <xdr:cNvCxnSpPr/>
      </xdr:nvCxnSpPr>
      <xdr:spPr>
        <a:xfrm>
          <a:off x="14611350" y="6946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A6AFB9BC-3CA4-4FD5-B539-6FD417E3B5F6}"/>
            </a:ext>
          </a:extLst>
        </xdr:cNvPr>
        <xdr:cNvSpPr txBox="1"/>
      </xdr:nvSpPr>
      <xdr:spPr>
        <a:xfrm>
          <a:off x="14738350" y="53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14F40A43-4621-4E09-9581-03909D8E7300}"/>
            </a:ext>
          </a:extLst>
        </xdr:cNvPr>
        <xdr:cNvCxnSpPr/>
      </xdr:nvCxnSpPr>
      <xdr:spPr>
        <a:xfrm>
          <a:off x="14611350" y="556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74A8A914-2EE7-43BF-AAE5-201B2584CD25}"/>
            </a:ext>
          </a:extLst>
        </xdr:cNvPr>
        <xdr:cNvSpPr txBox="1"/>
      </xdr:nvSpPr>
      <xdr:spPr>
        <a:xfrm>
          <a:off x="14738350" y="611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D06E8898-A2BD-4C7C-9C4E-A769BB63169D}"/>
            </a:ext>
          </a:extLst>
        </xdr:cNvPr>
        <xdr:cNvSpPr/>
      </xdr:nvSpPr>
      <xdr:spPr>
        <a:xfrm>
          <a:off x="14649450" y="6262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72258837-C7C7-407F-B92C-CD5E29167B9D}"/>
            </a:ext>
          </a:extLst>
        </xdr:cNvPr>
        <xdr:cNvSpPr/>
      </xdr:nvSpPr>
      <xdr:spPr>
        <a:xfrm>
          <a:off x="1388745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E554FFEE-1E7A-49E9-AC4F-74840EA1472B}"/>
            </a:ext>
          </a:extLst>
        </xdr:cNvPr>
        <xdr:cNvSpPr/>
      </xdr:nvSpPr>
      <xdr:spPr>
        <a:xfrm>
          <a:off x="130937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D565F2FA-7D3D-4D81-927F-D13DD3F3B952}"/>
            </a:ext>
          </a:extLst>
        </xdr:cNvPr>
        <xdr:cNvSpPr/>
      </xdr:nvSpPr>
      <xdr:spPr>
        <a:xfrm>
          <a:off x="12299950" y="632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CA332C46-E512-47F6-BDD7-704A683A5E15}"/>
            </a:ext>
          </a:extLst>
        </xdr:cNvPr>
        <xdr:cNvSpPr/>
      </xdr:nvSpPr>
      <xdr:spPr>
        <a:xfrm>
          <a:off x="1148715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CEB0628-CD49-4F71-93A0-6F77C201DA6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97099A6-E612-4CE2-AABE-2681A237FB0D}"/>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8A491BC-F862-4C12-9780-BB3F78BBEED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31DBF88-7BB0-474D-918C-12DB944334A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451A068-6E5E-4766-81FF-DF9A7EDB808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55880</xdr:rowOff>
    </xdr:from>
    <xdr:to>
      <xdr:col>85</xdr:col>
      <xdr:colOff>177800</xdr:colOff>
      <xdr:row>39</xdr:row>
      <xdr:rowOff>157480</xdr:rowOff>
    </xdr:to>
    <xdr:sp macro="" textlink="">
      <xdr:nvSpPr>
        <xdr:cNvPr id="534" name="楕円 533">
          <a:extLst>
            <a:ext uri="{FF2B5EF4-FFF2-40B4-BE49-F238E27FC236}">
              <a16:creationId xmlns:a16="http://schemas.microsoft.com/office/drawing/2014/main" id="{D927E81F-A4F4-4267-897C-D5CFCE382DB5}"/>
            </a:ext>
          </a:extLst>
        </xdr:cNvPr>
        <xdr:cNvSpPr/>
      </xdr:nvSpPr>
      <xdr:spPr>
        <a:xfrm>
          <a:off x="14649450" y="6501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34307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3536DAAB-8471-47AD-9AFE-D4EDEEDA988D}"/>
            </a:ext>
          </a:extLst>
        </xdr:cNvPr>
        <xdr:cNvSpPr txBox="1"/>
      </xdr:nvSpPr>
      <xdr:spPr>
        <a:xfrm>
          <a:off x="14738350"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27305</xdr:rowOff>
    </xdr:from>
    <xdr:to>
      <xdr:col>81</xdr:col>
      <xdr:colOff>101600</xdr:colOff>
      <xdr:row>39</xdr:row>
      <xdr:rowOff>128905</xdr:rowOff>
    </xdr:to>
    <xdr:sp macro="" textlink="">
      <xdr:nvSpPr>
        <xdr:cNvPr id="536" name="楕円 535">
          <a:extLst>
            <a:ext uri="{FF2B5EF4-FFF2-40B4-BE49-F238E27FC236}">
              <a16:creationId xmlns:a16="http://schemas.microsoft.com/office/drawing/2014/main" id="{5DC9B8A9-8F68-42F2-B855-069239412275}"/>
            </a:ext>
          </a:extLst>
        </xdr:cNvPr>
        <xdr:cNvSpPr/>
      </xdr:nvSpPr>
      <xdr:spPr>
        <a:xfrm>
          <a:off x="1388745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78105</xdr:rowOff>
    </xdr:from>
    <xdr:to>
      <xdr:col>85</xdr:col>
      <xdr:colOff>127000</xdr:colOff>
      <xdr:row>39</xdr:row>
      <xdr:rowOff>106680</xdr:rowOff>
    </xdr:to>
    <xdr:cxnSp macro="">
      <xdr:nvCxnSpPr>
        <xdr:cNvPr id="537" name="直線コネクタ 536">
          <a:extLst>
            <a:ext uri="{FF2B5EF4-FFF2-40B4-BE49-F238E27FC236}">
              <a16:creationId xmlns:a16="http://schemas.microsoft.com/office/drawing/2014/main" id="{C5586B2E-A942-4CC9-9079-D89B9CE9BA41}"/>
            </a:ext>
          </a:extLst>
        </xdr:cNvPr>
        <xdr:cNvCxnSpPr/>
      </xdr:nvCxnSpPr>
      <xdr:spPr>
        <a:xfrm>
          <a:off x="13938250" y="652335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73025</xdr:rowOff>
    </xdr:from>
    <xdr:to>
      <xdr:col>76</xdr:col>
      <xdr:colOff>165100</xdr:colOff>
      <xdr:row>41</xdr:row>
      <xdr:rowOff>3175</xdr:rowOff>
    </xdr:to>
    <xdr:sp macro="" textlink="">
      <xdr:nvSpPr>
        <xdr:cNvPr id="538" name="楕円 537">
          <a:extLst>
            <a:ext uri="{FF2B5EF4-FFF2-40B4-BE49-F238E27FC236}">
              <a16:creationId xmlns:a16="http://schemas.microsoft.com/office/drawing/2014/main" id="{6E5B4FC6-4E99-4898-B3D8-C08B2FBDECB5}"/>
            </a:ext>
          </a:extLst>
        </xdr:cNvPr>
        <xdr:cNvSpPr/>
      </xdr:nvSpPr>
      <xdr:spPr>
        <a:xfrm>
          <a:off x="13093700" y="6683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78105</xdr:rowOff>
    </xdr:from>
    <xdr:to>
      <xdr:col>81</xdr:col>
      <xdr:colOff>50800</xdr:colOff>
      <xdr:row>40</xdr:row>
      <xdr:rowOff>123825</xdr:rowOff>
    </xdr:to>
    <xdr:cxnSp macro="">
      <xdr:nvCxnSpPr>
        <xdr:cNvPr id="539" name="直線コネクタ 538">
          <a:extLst>
            <a:ext uri="{FF2B5EF4-FFF2-40B4-BE49-F238E27FC236}">
              <a16:creationId xmlns:a16="http://schemas.microsoft.com/office/drawing/2014/main" id="{095910FF-9980-4F59-8751-18E0B0BA26A3}"/>
            </a:ext>
          </a:extLst>
        </xdr:cNvPr>
        <xdr:cNvCxnSpPr/>
      </xdr:nvCxnSpPr>
      <xdr:spPr>
        <a:xfrm flipV="1">
          <a:off x="13144500" y="6523355"/>
          <a:ext cx="79375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53975</xdr:rowOff>
    </xdr:from>
    <xdr:to>
      <xdr:col>72</xdr:col>
      <xdr:colOff>38100</xdr:colOff>
      <xdr:row>40</xdr:row>
      <xdr:rowOff>155575</xdr:rowOff>
    </xdr:to>
    <xdr:sp macro="" textlink="">
      <xdr:nvSpPr>
        <xdr:cNvPr id="540" name="楕円 539">
          <a:extLst>
            <a:ext uri="{FF2B5EF4-FFF2-40B4-BE49-F238E27FC236}">
              <a16:creationId xmlns:a16="http://schemas.microsoft.com/office/drawing/2014/main" id="{8A6250FF-5D6B-4DFA-95D4-EEDC924C1F12}"/>
            </a:ext>
          </a:extLst>
        </xdr:cNvPr>
        <xdr:cNvSpPr/>
      </xdr:nvSpPr>
      <xdr:spPr>
        <a:xfrm>
          <a:off x="12299950" y="6664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104775</xdr:rowOff>
    </xdr:from>
    <xdr:to>
      <xdr:col>76</xdr:col>
      <xdr:colOff>114300</xdr:colOff>
      <xdr:row>40</xdr:row>
      <xdr:rowOff>123825</xdr:rowOff>
    </xdr:to>
    <xdr:cxnSp macro="">
      <xdr:nvCxnSpPr>
        <xdr:cNvPr id="541" name="直線コネクタ 540">
          <a:extLst>
            <a:ext uri="{FF2B5EF4-FFF2-40B4-BE49-F238E27FC236}">
              <a16:creationId xmlns:a16="http://schemas.microsoft.com/office/drawing/2014/main" id="{D77BF6C4-23D5-48D6-884E-6030DFAFEB5B}"/>
            </a:ext>
          </a:extLst>
        </xdr:cNvPr>
        <xdr:cNvCxnSpPr/>
      </xdr:nvCxnSpPr>
      <xdr:spPr>
        <a:xfrm>
          <a:off x="12344400" y="671512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21590</xdr:rowOff>
    </xdr:from>
    <xdr:to>
      <xdr:col>67</xdr:col>
      <xdr:colOff>101600</xdr:colOff>
      <xdr:row>40</xdr:row>
      <xdr:rowOff>123190</xdr:rowOff>
    </xdr:to>
    <xdr:sp macro="" textlink="">
      <xdr:nvSpPr>
        <xdr:cNvPr id="542" name="楕円 541">
          <a:extLst>
            <a:ext uri="{FF2B5EF4-FFF2-40B4-BE49-F238E27FC236}">
              <a16:creationId xmlns:a16="http://schemas.microsoft.com/office/drawing/2014/main" id="{05E65124-48D3-4477-ADAA-71C216293205}"/>
            </a:ext>
          </a:extLst>
        </xdr:cNvPr>
        <xdr:cNvSpPr/>
      </xdr:nvSpPr>
      <xdr:spPr>
        <a:xfrm>
          <a:off x="1148715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72390</xdr:rowOff>
    </xdr:from>
    <xdr:to>
      <xdr:col>71</xdr:col>
      <xdr:colOff>177800</xdr:colOff>
      <xdr:row>40</xdr:row>
      <xdr:rowOff>104775</xdr:rowOff>
    </xdr:to>
    <xdr:cxnSp macro="">
      <xdr:nvCxnSpPr>
        <xdr:cNvPr id="543" name="直線コネクタ 542">
          <a:extLst>
            <a:ext uri="{FF2B5EF4-FFF2-40B4-BE49-F238E27FC236}">
              <a16:creationId xmlns:a16="http://schemas.microsoft.com/office/drawing/2014/main" id="{4E01944E-6995-4BD8-992C-A658B86DA44F}"/>
            </a:ext>
          </a:extLst>
        </xdr:cNvPr>
        <xdr:cNvCxnSpPr/>
      </xdr:nvCxnSpPr>
      <xdr:spPr>
        <a:xfrm>
          <a:off x="11537950" y="6682740"/>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68598BE-1EEB-4DA2-86C4-186981817189}"/>
            </a:ext>
          </a:extLst>
        </xdr:cNvPr>
        <xdr:cNvSpPr txBox="1"/>
      </xdr:nvSpPr>
      <xdr:spPr>
        <a:xfrm>
          <a:off x="1374204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151147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5ED2C94D-3FAB-4E9B-8A17-AFE350587B3A}"/>
            </a:ext>
          </a:extLst>
        </xdr:cNvPr>
        <xdr:cNvSpPr txBox="1"/>
      </xdr:nvSpPr>
      <xdr:spPr>
        <a:xfrm>
          <a:off x="12960994" y="610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3D0540C-E8CC-4083-9132-2D9D53D389D2}"/>
            </a:ext>
          </a:extLst>
        </xdr:cNvPr>
        <xdr:cNvSpPr txBox="1"/>
      </xdr:nvSpPr>
      <xdr:spPr>
        <a:xfrm>
          <a:off x="121672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8272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54088568-CE90-4718-A104-B612B6C28E4E}"/>
            </a:ext>
          </a:extLst>
        </xdr:cNvPr>
        <xdr:cNvSpPr txBox="1"/>
      </xdr:nvSpPr>
      <xdr:spPr>
        <a:xfrm>
          <a:off x="113544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120032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1B8402EB-905C-4E2B-9BFC-0D7DB3429B26}"/>
            </a:ext>
          </a:extLst>
        </xdr:cNvPr>
        <xdr:cNvSpPr txBox="1"/>
      </xdr:nvSpPr>
      <xdr:spPr>
        <a:xfrm>
          <a:off x="13742044"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165752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F612E17E-1B05-4437-8188-BF9DDD13C748}"/>
            </a:ext>
          </a:extLst>
        </xdr:cNvPr>
        <xdr:cNvSpPr txBox="1"/>
      </xdr:nvSpPr>
      <xdr:spPr>
        <a:xfrm>
          <a:off x="1296099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146702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9E2FFA14-A173-41CD-B60B-41B8691A26A8}"/>
            </a:ext>
          </a:extLst>
        </xdr:cNvPr>
        <xdr:cNvSpPr txBox="1"/>
      </xdr:nvSpPr>
      <xdr:spPr>
        <a:xfrm>
          <a:off x="121672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114317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1C0DDB4-0741-4198-85BC-812D8A04AD3C}"/>
            </a:ext>
          </a:extLst>
        </xdr:cNvPr>
        <xdr:cNvSpPr txBox="1"/>
      </xdr:nvSpPr>
      <xdr:spPr>
        <a:xfrm>
          <a:off x="113544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8574527-278E-43C3-AE7E-2B19D1797EA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8C140EF-3256-41D3-8653-10DD468382D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8D8F62E-F78A-44EC-AC2D-193649B6941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FA9A954-6506-4F7B-8293-E0D7A0047B1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FFBC6B3-63A2-4CA2-8B63-29DB5C7AB8C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84A1E44D-4D2D-4D30-9B98-BECD1E47D25E}"/>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7294E31-8CE6-40DC-AA2E-27D7D90704A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8CD58BCA-6D32-4B4E-93A0-3C086DF4D43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6E7C4B0B-D805-45CD-BF3C-40CD1774911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3060D744-8B98-4024-9443-CB6A6E1B483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2C9C4F27-990B-473D-AA37-8B7DEDB2E543}"/>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12A2F3F0-9772-461E-ACEF-29B19203F251}"/>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DD19AD70-6A53-4879-9329-49784E91688D}"/>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4E74D858-615C-4440-8465-F2FB6CB1B193}"/>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1A871311-4FE9-4420-97D0-AEB726E87102}"/>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19687866-6CDD-405B-8740-06967FD85CC9}"/>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F8A5350F-DEAC-4623-92D3-3C0F79CC0CB5}"/>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FF212E8D-8270-4762-9BF0-30AF555112A3}"/>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F74255DA-305D-47E3-B9FC-166B46D7C753}"/>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41BF00EF-2252-438B-9EDF-3773F9DBA01C}"/>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58C36F3C-5FBD-4C31-A59E-15F75DFA7C32}"/>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F6AAFF14-3EF2-41BC-A3E2-2017B53D2C4F}"/>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2D746F51-B452-426E-96A7-F69E479A3BC3}"/>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43B86AF4-1A4F-42D3-855E-256BF8F42CDC}"/>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2E2BD776-44AD-4803-B1BA-7EAE964ED8C4}"/>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F1CBBD91-B60C-468E-BC95-97D59CAA894F}"/>
            </a:ext>
          </a:extLst>
        </xdr:cNvPr>
        <xdr:cNvCxnSpPr/>
      </xdr:nvCxnSpPr>
      <xdr:spPr>
        <a:xfrm flipV="1">
          <a:off x="19951064" y="5550488"/>
          <a:ext cx="0" cy="14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5DAEE9E4-1ADA-423D-988F-ED7F2D60BAB7}"/>
            </a:ext>
          </a:extLst>
        </xdr:cNvPr>
        <xdr:cNvSpPr txBox="1"/>
      </xdr:nvSpPr>
      <xdr:spPr>
        <a:xfrm>
          <a:off x="19989800" y="698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58D49256-1911-4A15-BB86-C1704497FB74}"/>
            </a:ext>
          </a:extLst>
        </xdr:cNvPr>
        <xdr:cNvCxnSpPr/>
      </xdr:nvCxnSpPr>
      <xdr:spPr>
        <a:xfrm>
          <a:off x="19881850" y="6985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6A2D5B7D-ADA8-431A-9510-ACBBEB418FD2}"/>
            </a:ext>
          </a:extLst>
        </xdr:cNvPr>
        <xdr:cNvSpPr txBox="1"/>
      </xdr:nvSpPr>
      <xdr:spPr>
        <a:xfrm>
          <a:off x="19989800" y="533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5ADFED91-B9F6-4FB7-8335-197D5A1F0F8F}"/>
            </a:ext>
          </a:extLst>
        </xdr:cNvPr>
        <xdr:cNvCxnSpPr/>
      </xdr:nvCxnSpPr>
      <xdr:spPr>
        <a:xfrm>
          <a:off x="19881850" y="5550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74933</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50AD672C-0F36-4F67-97F5-EF25181C09E9}"/>
            </a:ext>
          </a:extLst>
        </xdr:cNvPr>
        <xdr:cNvSpPr txBox="1"/>
      </xdr:nvSpPr>
      <xdr:spPr>
        <a:xfrm>
          <a:off x="19989800" y="635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6F3A66A1-FDD4-4D9E-8836-FDE86357DF4E}"/>
            </a:ext>
          </a:extLst>
        </xdr:cNvPr>
        <xdr:cNvSpPr/>
      </xdr:nvSpPr>
      <xdr:spPr>
        <a:xfrm>
          <a:off x="19900900" y="6376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B6493575-2C4F-46C2-BA11-DB833AAF1B49}"/>
            </a:ext>
          </a:extLst>
        </xdr:cNvPr>
        <xdr:cNvSpPr/>
      </xdr:nvSpPr>
      <xdr:spPr>
        <a:xfrm>
          <a:off x="19157950" y="64091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A7DFF4F9-4DBB-4429-988C-FFC6108FD6FC}"/>
            </a:ext>
          </a:extLst>
        </xdr:cNvPr>
        <xdr:cNvSpPr/>
      </xdr:nvSpPr>
      <xdr:spPr>
        <a:xfrm>
          <a:off x="1834515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01703A65-0517-4A0F-ABF9-E6C2C15AC7EE}"/>
            </a:ext>
          </a:extLst>
        </xdr:cNvPr>
        <xdr:cNvSpPr/>
      </xdr:nvSpPr>
      <xdr:spPr>
        <a:xfrm>
          <a:off x="17551400" y="6411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1B4E5D69-2C85-4422-AAD1-FB3A5B4A4229}"/>
            </a:ext>
          </a:extLst>
        </xdr:cNvPr>
        <xdr:cNvSpPr/>
      </xdr:nvSpPr>
      <xdr:spPr>
        <a:xfrm>
          <a:off x="16757650" y="64272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D5169D4-455C-446B-B1C3-BA35AB617CB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D4D5572-15AF-4DFE-8F2E-399580A2B1D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FD9D262-8A0A-46A8-AB59-AFFD68016E1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8C128D9-4B1C-4348-BBF6-98FE2AC8D5F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75322B0-1A02-49BC-A46A-99F661A764CF}"/>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116796</xdr:rowOff>
    </xdr:from>
    <xdr:to>
      <xdr:col>116</xdr:col>
      <xdr:colOff>114300</xdr:colOff>
      <xdr:row>38</xdr:row>
      <xdr:rowOff>46946</xdr:rowOff>
    </xdr:to>
    <xdr:sp macro="" textlink="">
      <xdr:nvSpPr>
        <xdr:cNvPr id="593" name="楕円 592">
          <a:extLst>
            <a:ext uri="{FF2B5EF4-FFF2-40B4-BE49-F238E27FC236}">
              <a16:creationId xmlns:a16="http://schemas.microsoft.com/office/drawing/2014/main" id="{B8599466-A29E-4CA6-A490-F194D568023D}"/>
            </a:ext>
          </a:extLst>
        </xdr:cNvPr>
        <xdr:cNvSpPr/>
      </xdr:nvSpPr>
      <xdr:spPr>
        <a:xfrm>
          <a:off x="19900900" y="6231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139673</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C31BD9FE-D5E2-4B2E-A78D-405341A58589}"/>
            </a:ext>
          </a:extLst>
        </xdr:cNvPr>
        <xdr:cNvSpPr txBox="1"/>
      </xdr:nvSpPr>
      <xdr:spPr>
        <a:xfrm>
          <a:off x="19989800" y="608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115621</xdr:rowOff>
    </xdr:from>
    <xdr:to>
      <xdr:col>112</xdr:col>
      <xdr:colOff>38100</xdr:colOff>
      <xdr:row>38</xdr:row>
      <xdr:rowOff>45771</xdr:rowOff>
    </xdr:to>
    <xdr:sp macro="" textlink="">
      <xdr:nvSpPr>
        <xdr:cNvPr id="595" name="楕円 594">
          <a:extLst>
            <a:ext uri="{FF2B5EF4-FFF2-40B4-BE49-F238E27FC236}">
              <a16:creationId xmlns:a16="http://schemas.microsoft.com/office/drawing/2014/main" id="{86F976C4-4E11-4E5F-A51C-815298B428FD}"/>
            </a:ext>
          </a:extLst>
        </xdr:cNvPr>
        <xdr:cNvSpPr/>
      </xdr:nvSpPr>
      <xdr:spPr>
        <a:xfrm>
          <a:off x="19157950" y="62306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166421</xdr:rowOff>
    </xdr:from>
    <xdr:to>
      <xdr:col>116</xdr:col>
      <xdr:colOff>63500</xdr:colOff>
      <xdr:row>37</xdr:row>
      <xdr:rowOff>167597</xdr:rowOff>
    </xdr:to>
    <xdr:cxnSp macro="">
      <xdr:nvCxnSpPr>
        <xdr:cNvPr id="596" name="直線コネクタ 595">
          <a:extLst>
            <a:ext uri="{FF2B5EF4-FFF2-40B4-BE49-F238E27FC236}">
              <a16:creationId xmlns:a16="http://schemas.microsoft.com/office/drawing/2014/main" id="{89C9ECA5-7CE8-40D0-9739-2250F05010D2}"/>
            </a:ext>
          </a:extLst>
        </xdr:cNvPr>
        <xdr:cNvCxnSpPr/>
      </xdr:nvCxnSpPr>
      <xdr:spPr>
        <a:xfrm>
          <a:off x="19202400" y="6281471"/>
          <a:ext cx="7493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107946</xdr:rowOff>
    </xdr:from>
    <xdr:to>
      <xdr:col>107</xdr:col>
      <xdr:colOff>101600</xdr:colOff>
      <xdr:row>39</xdr:row>
      <xdr:rowOff>38096</xdr:rowOff>
    </xdr:to>
    <xdr:sp macro="" textlink="">
      <xdr:nvSpPr>
        <xdr:cNvPr id="597" name="楕円 596">
          <a:extLst>
            <a:ext uri="{FF2B5EF4-FFF2-40B4-BE49-F238E27FC236}">
              <a16:creationId xmlns:a16="http://schemas.microsoft.com/office/drawing/2014/main" id="{29DA79AD-9FB7-478C-B19B-5ECA958E5A81}"/>
            </a:ext>
          </a:extLst>
        </xdr:cNvPr>
        <xdr:cNvSpPr/>
      </xdr:nvSpPr>
      <xdr:spPr>
        <a:xfrm>
          <a:off x="18345150" y="6388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166421</xdr:rowOff>
    </xdr:from>
    <xdr:to>
      <xdr:col>111</xdr:col>
      <xdr:colOff>177800</xdr:colOff>
      <xdr:row>38</xdr:row>
      <xdr:rowOff>158746</xdr:rowOff>
    </xdr:to>
    <xdr:cxnSp macro="">
      <xdr:nvCxnSpPr>
        <xdr:cNvPr id="598" name="直線コネクタ 597">
          <a:extLst>
            <a:ext uri="{FF2B5EF4-FFF2-40B4-BE49-F238E27FC236}">
              <a16:creationId xmlns:a16="http://schemas.microsoft.com/office/drawing/2014/main" id="{A84A35CF-CDAC-4DA9-9F11-8FB69FD9CA14}"/>
            </a:ext>
          </a:extLst>
        </xdr:cNvPr>
        <xdr:cNvCxnSpPr/>
      </xdr:nvCxnSpPr>
      <xdr:spPr>
        <a:xfrm flipV="1">
          <a:off x="18395950" y="6281471"/>
          <a:ext cx="806450" cy="1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107097</xdr:rowOff>
    </xdr:from>
    <xdr:to>
      <xdr:col>102</xdr:col>
      <xdr:colOff>165100</xdr:colOff>
      <xdr:row>39</xdr:row>
      <xdr:rowOff>37247</xdr:rowOff>
    </xdr:to>
    <xdr:sp macro="" textlink="">
      <xdr:nvSpPr>
        <xdr:cNvPr id="599" name="楕円 598">
          <a:extLst>
            <a:ext uri="{FF2B5EF4-FFF2-40B4-BE49-F238E27FC236}">
              <a16:creationId xmlns:a16="http://schemas.microsoft.com/office/drawing/2014/main" id="{954B96B6-BAC9-4F3C-88FF-5A9E885E29D6}"/>
            </a:ext>
          </a:extLst>
        </xdr:cNvPr>
        <xdr:cNvSpPr/>
      </xdr:nvSpPr>
      <xdr:spPr>
        <a:xfrm>
          <a:off x="17551400" y="63872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157897</xdr:rowOff>
    </xdr:from>
    <xdr:to>
      <xdr:col>107</xdr:col>
      <xdr:colOff>50800</xdr:colOff>
      <xdr:row>38</xdr:row>
      <xdr:rowOff>158746</xdr:rowOff>
    </xdr:to>
    <xdr:cxnSp macro="">
      <xdr:nvCxnSpPr>
        <xdr:cNvPr id="600" name="直線コネクタ 599">
          <a:extLst>
            <a:ext uri="{FF2B5EF4-FFF2-40B4-BE49-F238E27FC236}">
              <a16:creationId xmlns:a16="http://schemas.microsoft.com/office/drawing/2014/main" id="{DD5254D0-9AD0-452E-AC93-EFA3CC445395}"/>
            </a:ext>
          </a:extLst>
        </xdr:cNvPr>
        <xdr:cNvCxnSpPr/>
      </xdr:nvCxnSpPr>
      <xdr:spPr>
        <a:xfrm>
          <a:off x="17602200" y="6438047"/>
          <a:ext cx="79375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104311</xdr:rowOff>
    </xdr:from>
    <xdr:to>
      <xdr:col>98</xdr:col>
      <xdr:colOff>38100</xdr:colOff>
      <xdr:row>39</xdr:row>
      <xdr:rowOff>34461</xdr:rowOff>
    </xdr:to>
    <xdr:sp macro="" textlink="">
      <xdr:nvSpPr>
        <xdr:cNvPr id="601" name="楕円 600">
          <a:extLst>
            <a:ext uri="{FF2B5EF4-FFF2-40B4-BE49-F238E27FC236}">
              <a16:creationId xmlns:a16="http://schemas.microsoft.com/office/drawing/2014/main" id="{85F85F07-BC11-4394-9185-284488A97ADB}"/>
            </a:ext>
          </a:extLst>
        </xdr:cNvPr>
        <xdr:cNvSpPr/>
      </xdr:nvSpPr>
      <xdr:spPr>
        <a:xfrm>
          <a:off x="16757650" y="63844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155111</xdr:rowOff>
    </xdr:from>
    <xdr:to>
      <xdr:col>102</xdr:col>
      <xdr:colOff>114300</xdr:colOff>
      <xdr:row>38</xdr:row>
      <xdr:rowOff>157897</xdr:rowOff>
    </xdr:to>
    <xdr:cxnSp macro="">
      <xdr:nvCxnSpPr>
        <xdr:cNvPr id="602" name="直線コネクタ 601">
          <a:extLst>
            <a:ext uri="{FF2B5EF4-FFF2-40B4-BE49-F238E27FC236}">
              <a16:creationId xmlns:a16="http://schemas.microsoft.com/office/drawing/2014/main" id="{53F22CAE-C907-4E12-A2A0-8A54395CE002}"/>
            </a:ext>
          </a:extLst>
        </xdr:cNvPr>
        <xdr:cNvCxnSpPr/>
      </xdr:nvCxnSpPr>
      <xdr:spPr>
        <a:xfrm>
          <a:off x="16802100" y="6435261"/>
          <a:ext cx="8001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50233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AA26E20-68DE-48BB-949B-0451F35A1765}"/>
            </a:ext>
          </a:extLst>
        </xdr:cNvPr>
        <xdr:cNvSpPr txBox="1"/>
      </xdr:nvSpPr>
      <xdr:spPr>
        <a:xfrm>
          <a:off x="18947911" y="64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77284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5642B004-2F2F-4A60-ABF5-0D7A05F3505D}"/>
            </a:ext>
          </a:extLst>
        </xdr:cNvPr>
        <xdr:cNvSpPr txBox="1"/>
      </xdr:nvSpPr>
      <xdr:spPr>
        <a:xfrm>
          <a:off x="18166861" y="65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52976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29CA8DFB-730D-4922-A0C8-9B5B734CE01D}"/>
            </a:ext>
          </a:extLst>
        </xdr:cNvPr>
        <xdr:cNvSpPr txBox="1"/>
      </xdr:nvSpPr>
      <xdr:spPr>
        <a:xfrm>
          <a:off x="17354061" y="64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68401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A257F596-E05F-434A-80B4-CAAA14C7E615}"/>
            </a:ext>
          </a:extLst>
        </xdr:cNvPr>
        <xdr:cNvSpPr txBox="1"/>
      </xdr:nvSpPr>
      <xdr:spPr>
        <a:xfrm>
          <a:off x="16560311" y="651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62298</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1E50DBC0-F098-4878-83B0-CA565AE0F291}"/>
            </a:ext>
          </a:extLst>
        </xdr:cNvPr>
        <xdr:cNvSpPr txBox="1"/>
      </xdr:nvSpPr>
      <xdr:spPr>
        <a:xfrm>
          <a:off x="18947911" y="601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54624</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E06A512D-1179-4F8A-A8BE-38135E582BC5}"/>
            </a:ext>
          </a:extLst>
        </xdr:cNvPr>
        <xdr:cNvSpPr txBox="1"/>
      </xdr:nvSpPr>
      <xdr:spPr>
        <a:xfrm>
          <a:off x="18166861" y="616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53774</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3BC7F5DB-E1C5-4011-9E23-19BD55689A4D}"/>
            </a:ext>
          </a:extLst>
        </xdr:cNvPr>
        <xdr:cNvSpPr txBox="1"/>
      </xdr:nvSpPr>
      <xdr:spPr>
        <a:xfrm>
          <a:off x="17354061" y="616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50988</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9AB2CBFB-1ADC-4295-A1CE-17D20D81AFD7}"/>
            </a:ext>
          </a:extLst>
        </xdr:cNvPr>
        <xdr:cNvSpPr txBox="1"/>
      </xdr:nvSpPr>
      <xdr:spPr>
        <a:xfrm>
          <a:off x="16560311" y="616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77251472-CB82-4B07-B73E-2D5FB919024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83AFBA8-09B4-4976-A093-48A9376BABA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E93BA620-89B5-4C40-90C9-DECA3EDA02A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C3FC5E0-D59D-472C-B4E1-EED7BA8B7FF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838CC6D-8F1F-42DC-95C5-D62CF5A034E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4F4FEBA-E382-4DF0-A02C-E736F3A1287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271BB7F-20D0-4961-9A2D-3D5E655D3FE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F41A021D-B31D-4C73-8788-AD2D1D04EAD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B63ACB15-DB8A-450F-8D38-E449F827C866}"/>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3CB6FC55-4869-4614-9E86-1B0D096CB661}"/>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EE475E9F-A5B0-4594-939D-1FF71071EF5F}"/>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8460B6E3-7A10-4CD2-8F68-F448671DD5E1}"/>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47C95331-104C-4EE0-838E-5FAFC4D70212}"/>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952B1403-7871-4DB6-ADD7-9B9CAD5F0367}"/>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7AED560F-0BA7-4D9D-82CA-CE3F070F3C84}"/>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1A5112A0-819D-4C6D-B2F1-046A48A84078}"/>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FFE9929-BBE9-417E-9D41-2A12EC96AC1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621B35C6-D06B-410D-9211-4AD9B2C9BED8}"/>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8F08A9E7-7B1D-43B0-A39B-8D8055AC096D}"/>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BCABD58A-AECF-4F6A-9151-7578B9E41FA4}"/>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A24ED07F-7DD2-4E8B-BF7D-2258AAB507B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EA9C1826-CCB8-4853-B4D7-BC6E16C4BD55}"/>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26F3C58D-6BE8-43CB-93D0-47224CBD5191}"/>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31C39D36-5F66-4FF0-B10B-69BE398F5C3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C6835DF-2370-48D4-874A-98876621A1D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FED5C7B3-48AC-4360-87CC-CE630076DDBD}"/>
            </a:ext>
          </a:extLst>
        </xdr:cNvPr>
        <xdr:cNvCxnSpPr/>
      </xdr:nvCxnSpPr>
      <xdr:spPr>
        <a:xfrm flipV="1">
          <a:off x="14699614" y="9134203"/>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173F8E25-AB32-4FB1-8DE2-306FC4748433}"/>
            </a:ext>
          </a:extLst>
        </xdr:cNvPr>
        <xdr:cNvSpPr txBox="1"/>
      </xdr:nvSpPr>
      <xdr:spPr>
        <a:xfrm>
          <a:off x="14738350" y="1058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6DFB34C6-074E-4CD4-8824-236B6EE6B339}"/>
            </a:ext>
          </a:extLst>
        </xdr:cNvPr>
        <xdr:cNvCxnSpPr/>
      </xdr:nvCxnSpPr>
      <xdr:spPr>
        <a:xfrm>
          <a:off x="14611350" y="10579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A1AF0DE1-E676-4D3A-B601-C428B30FB0F5}"/>
            </a:ext>
          </a:extLst>
        </xdr:cNvPr>
        <xdr:cNvSpPr txBox="1"/>
      </xdr:nvSpPr>
      <xdr:spPr>
        <a:xfrm>
          <a:off x="14738350" y="8922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5625F223-7B0E-4009-BC9F-3D95D416E3AE}"/>
            </a:ext>
          </a:extLst>
        </xdr:cNvPr>
        <xdr:cNvCxnSpPr/>
      </xdr:nvCxnSpPr>
      <xdr:spPr>
        <a:xfrm>
          <a:off x="14611350" y="9134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A44F7730-6920-4B90-ADA5-ABB4B15E3C8F}"/>
            </a:ext>
          </a:extLst>
        </xdr:cNvPr>
        <xdr:cNvSpPr txBox="1"/>
      </xdr:nvSpPr>
      <xdr:spPr>
        <a:xfrm>
          <a:off x="14738350" y="9809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7EDF78AB-A9F5-4F2D-BC77-7A23B314696E}"/>
            </a:ext>
          </a:extLst>
        </xdr:cNvPr>
        <xdr:cNvSpPr/>
      </xdr:nvSpPr>
      <xdr:spPr>
        <a:xfrm>
          <a:off x="14649450" y="995135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9140988B-C932-4394-B735-2AAF6194BEC2}"/>
            </a:ext>
          </a:extLst>
        </xdr:cNvPr>
        <xdr:cNvSpPr/>
      </xdr:nvSpPr>
      <xdr:spPr>
        <a:xfrm>
          <a:off x="1388745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23B8B6F1-BBCC-478F-869F-DB3AC289921C}"/>
            </a:ext>
          </a:extLst>
        </xdr:cNvPr>
        <xdr:cNvSpPr/>
      </xdr:nvSpPr>
      <xdr:spPr>
        <a:xfrm>
          <a:off x="13093700" y="9911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EA039807-169E-42B8-B04F-299390FF434C}"/>
            </a:ext>
          </a:extLst>
        </xdr:cNvPr>
        <xdr:cNvSpPr/>
      </xdr:nvSpPr>
      <xdr:spPr>
        <a:xfrm>
          <a:off x="12299950" y="9874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8BFADE45-895D-4BCB-BCE8-EE2D7228B579}"/>
            </a:ext>
          </a:extLst>
        </xdr:cNvPr>
        <xdr:cNvSpPr/>
      </xdr:nvSpPr>
      <xdr:spPr>
        <a:xfrm>
          <a:off x="11487150" y="987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36CF336-D3E5-4B13-A665-B4C621743C6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0B160ED-170F-416B-8EFA-79A7B40201C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3689363-8233-4B62-A90E-5157EAF8D3B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E1E63A5-4B02-452A-8DD8-4A08261BBB3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C35FABA-0454-47B5-B74B-49D361F6FCD2}"/>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52" name="楕円 651">
          <a:extLst>
            <a:ext uri="{FF2B5EF4-FFF2-40B4-BE49-F238E27FC236}">
              <a16:creationId xmlns:a16="http://schemas.microsoft.com/office/drawing/2014/main" id="{203F0A1C-D344-4651-A80A-07649A109D47}"/>
            </a:ext>
          </a:extLst>
        </xdr:cNvPr>
        <xdr:cNvSpPr/>
      </xdr:nvSpPr>
      <xdr:spPr>
        <a:xfrm>
          <a:off x="14649450" y="1011645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FD309517-ADD4-4035-9EFF-FDDE2DA5F7A1}"/>
            </a:ext>
          </a:extLst>
        </xdr:cNvPr>
        <xdr:cNvSpPr txBox="1"/>
      </xdr:nvSpPr>
      <xdr:spPr>
        <a:xfrm>
          <a:off x="14738350" y="1009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654" name="楕円 653">
          <a:extLst>
            <a:ext uri="{FF2B5EF4-FFF2-40B4-BE49-F238E27FC236}">
              <a16:creationId xmlns:a16="http://schemas.microsoft.com/office/drawing/2014/main" id="{DB8E8F21-E4C6-471F-B5F5-64CBFD2656BD}"/>
            </a:ext>
          </a:extLst>
        </xdr:cNvPr>
        <xdr:cNvSpPr/>
      </xdr:nvSpPr>
      <xdr:spPr>
        <a:xfrm>
          <a:off x="1388745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89807</xdr:rowOff>
    </xdr:to>
    <xdr:cxnSp macro="">
      <xdr:nvCxnSpPr>
        <xdr:cNvPr id="655" name="直線コネクタ 654">
          <a:extLst>
            <a:ext uri="{FF2B5EF4-FFF2-40B4-BE49-F238E27FC236}">
              <a16:creationId xmlns:a16="http://schemas.microsoft.com/office/drawing/2014/main" id="{ACB184FC-39DE-4E09-95D8-63CF329EC862}"/>
            </a:ext>
          </a:extLst>
        </xdr:cNvPr>
        <xdr:cNvCxnSpPr/>
      </xdr:nvCxnSpPr>
      <xdr:spPr>
        <a:xfrm>
          <a:off x="13938250" y="10134600"/>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143510</xdr:rowOff>
    </xdr:from>
    <xdr:to>
      <xdr:col>76</xdr:col>
      <xdr:colOff>165100</xdr:colOff>
      <xdr:row>61</xdr:row>
      <xdr:rowOff>73660</xdr:rowOff>
    </xdr:to>
    <xdr:sp macro="" textlink="">
      <xdr:nvSpPr>
        <xdr:cNvPr id="656" name="楕円 655">
          <a:extLst>
            <a:ext uri="{FF2B5EF4-FFF2-40B4-BE49-F238E27FC236}">
              <a16:creationId xmlns:a16="http://schemas.microsoft.com/office/drawing/2014/main" id="{30E292AC-F91C-487F-84A6-635D94918822}"/>
            </a:ext>
          </a:extLst>
        </xdr:cNvPr>
        <xdr:cNvSpPr/>
      </xdr:nvSpPr>
      <xdr:spPr>
        <a:xfrm>
          <a:off x="1309370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22860</xdr:rowOff>
    </xdr:from>
    <xdr:to>
      <xdr:col>81</xdr:col>
      <xdr:colOff>50800</xdr:colOff>
      <xdr:row>61</xdr:row>
      <xdr:rowOff>57150</xdr:rowOff>
    </xdr:to>
    <xdr:cxnSp macro="">
      <xdr:nvCxnSpPr>
        <xdr:cNvPr id="657" name="直線コネクタ 656">
          <a:extLst>
            <a:ext uri="{FF2B5EF4-FFF2-40B4-BE49-F238E27FC236}">
              <a16:creationId xmlns:a16="http://schemas.microsoft.com/office/drawing/2014/main" id="{AB93F03F-D7BA-4D84-A09A-AB4263937042}"/>
            </a:ext>
          </a:extLst>
        </xdr:cNvPr>
        <xdr:cNvCxnSpPr/>
      </xdr:nvCxnSpPr>
      <xdr:spPr>
        <a:xfrm>
          <a:off x="13144500" y="1010031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58" name="楕円 657">
          <a:extLst>
            <a:ext uri="{FF2B5EF4-FFF2-40B4-BE49-F238E27FC236}">
              <a16:creationId xmlns:a16="http://schemas.microsoft.com/office/drawing/2014/main" id="{D05F249B-3BFE-43EE-A0A4-925C17809F3A}"/>
            </a:ext>
          </a:extLst>
        </xdr:cNvPr>
        <xdr:cNvSpPr/>
      </xdr:nvSpPr>
      <xdr:spPr>
        <a:xfrm>
          <a:off x="12299950" y="100199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158387</xdr:rowOff>
    </xdr:from>
    <xdr:to>
      <xdr:col>76</xdr:col>
      <xdr:colOff>114300</xdr:colOff>
      <xdr:row>61</xdr:row>
      <xdr:rowOff>22860</xdr:rowOff>
    </xdr:to>
    <xdr:cxnSp macro="">
      <xdr:nvCxnSpPr>
        <xdr:cNvPr id="659" name="直線コネクタ 658">
          <a:extLst>
            <a:ext uri="{FF2B5EF4-FFF2-40B4-BE49-F238E27FC236}">
              <a16:creationId xmlns:a16="http://schemas.microsoft.com/office/drawing/2014/main" id="{4EF160A1-7325-4C6E-B0E3-509E122178B5}"/>
            </a:ext>
          </a:extLst>
        </xdr:cNvPr>
        <xdr:cNvCxnSpPr/>
      </xdr:nvCxnSpPr>
      <xdr:spPr>
        <a:xfrm>
          <a:off x="12344400" y="10070737"/>
          <a:ext cx="8001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73297</xdr:rowOff>
    </xdr:from>
    <xdr:to>
      <xdr:col>67</xdr:col>
      <xdr:colOff>101600</xdr:colOff>
      <xdr:row>61</xdr:row>
      <xdr:rowOff>3447</xdr:rowOff>
    </xdr:to>
    <xdr:sp macro="" textlink="">
      <xdr:nvSpPr>
        <xdr:cNvPr id="660" name="楕円 659">
          <a:extLst>
            <a:ext uri="{FF2B5EF4-FFF2-40B4-BE49-F238E27FC236}">
              <a16:creationId xmlns:a16="http://schemas.microsoft.com/office/drawing/2014/main" id="{E78B6A09-6809-4FBF-86B9-918E05EAB6FC}"/>
            </a:ext>
          </a:extLst>
        </xdr:cNvPr>
        <xdr:cNvSpPr/>
      </xdr:nvSpPr>
      <xdr:spPr>
        <a:xfrm>
          <a:off x="11487150" y="99856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124097</xdr:rowOff>
    </xdr:from>
    <xdr:to>
      <xdr:col>71</xdr:col>
      <xdr:colOff>177800</xdr:colOff>
      <xdr:row>60</xdr:row>
      <xdr:rowOff>158387</xdr:rowOff>
    </xdr:to>
    <xdr:cxnSp macro="">
      <xdr:nvCxnSpPr>
        <xdr:cNvPr id="661" name="直線コネクタ 660">
          <a:extLst>
            <a:ext uri="{FF2B5EF4-FFF2-40B4-BE49-F238E27FC236}">
              <a16:creationId xmlns:a16="http://schemas.microsoft.com/office/drawing/2014/main" id="{02795977-1B2F-4B26-9326-FCBA943B3059}"/>
            </a:ext>
          </a:extLst>
        </xdr:cNvPr>
        <xdr:cNvCxnSpPr/>
      </xdr:nvCxnSpPr>
      <xdr:spPr>
        <a:xfrm>
          <a:off x="11537950" y="10036447"/>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571D8F1E-2014-42EE-A597-95408F9FBD8F}"/>
            </a:ext>
          </a:extLst>
        </xdr:cNvPr>
        <xdr:cNvSpPr txBox="1"/>
      </xdr:nvSpPr>
      <xdr:spPr>
        <a:xfrm>
          <a:off x="1374204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51E5409A-90CA-4207-A9EF-E2AF41E93113}"/>
            </a:ext>
          </a:extLst>
        </xdr:cNvPr>
        <xdr:cNvSpPr txBox="1"/>
      </xdr:nvSpPr>
      <xdr:spPr>
        <a:xfrm>
          <a:off x="12960994" y="969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F4DA5AAE-59EF-437F-AD31-EEC31F378D72}"/>
            </a:ext>
          </a:extLst>
        </xdr:cNvPr>
        <xdr:cNvSpPr txBox="1"/>
      </xdr:nvSpPr>
      <xdr:spPr>
        <a:xfrm>
          <a:off x="1216724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8C495CC6-7D8D-482B-9773-F5BD2744787B}"/>
            </a:ext>
          </a:extLst>
        </xdr:cNvPr>
        <xdr:cNvSpPr txBox="1"/>
      </xdr:nvSpPr>
      <xdr:spPr>
        <a:xfrm>
          <a:off x="113544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194CD268-C205-4850-96CC-5FE1AAE8981F}"/>
            </a:ext>
          </a:extLst>
        </xdr:cNvPr>
        <xdr:cNvSpPr txBox="1"/>
      </xdr:nvSpPr>
      <xdr:spPr>
        <a:xfrm>
          <a:off x="1374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64787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89C8067-C757-40F7-ACA6-D6E4B05834DB}"/>
            </a:ext>
          </a:extLst>
        </xdr:cNvPr>
        <xdr:cNvSpPr txBox="1"/>
      </xdr:nvSpPr>
      <xdr:spPr>
        <a:xfrm>
          <a:off x="1296099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27E3A162-5BF1-4787-B936-07C3F44292A2}"/>
            </a:ext>
          </a:extLst>
        </xdr:cNvPr>
        <xdr:cNvSpPr txBox="1"/>
      </xdr:nvSpPr>
      <xdr:spPr>
        <a:xfrm>
          <a:off x="12167244" y="1010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166024</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DBFFEEB-001F-4C26-84BA-F1E3BAC7C168}"/>
            </a:ext>
          </a:extLst>
        </xdr:cNvPr>
        <xdr:cNvSpPr txBox="1"/>
      </xdr:nvSpPr>
      <xdr:spPr>
        <a:xfrm>
          <a:off x="113544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8F02A58A-E222-46FA-BD97-1415BC78285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D4AD5E78-9E5B-4847-8C29-6504A8AA385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6B2298C0-E389-498D-B961-83BA59FB9D5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A235697B-B619-40F8-858B-F8668C788011}"/>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FCBD73B4-D212-4014-9627-5FEB67D5EB45}"/>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70D3B069-7821-4205-B46C-26E3B0D14E5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6E865C25-3EAD-478C-91E3-7C7DEAFCCC8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ECE5D99F-D963-44F8-8486-257923F625E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7BC011E9-DB7F-4C7B-BE27-AB3AC3FF934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6A0B06EA-F9A9-41CB-B5E9-2115F5C4E2D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4F6F474-2D94-4D14-B2D5-5F0E7EEC22EF}"/>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1AF39DF7-9114-48BC-8B50-006DDB811175}"/>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AACD4D7F-6926-4A20-915C-74664C791F53}"/>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43C101CD-3C89-4948-BF3B-173D7DBF7A5E}"/>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892A165-0438-4C21-8725-6DCDA669ED19}"/>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7C840833-8FDF-40DF-AEA0-FA29B69292F5}"/>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C2B02933-0DBD-43D8-8D6D-849AF5997A7F}"/>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2804B659-DAA3-4A77-9662-8CF121ACACC5}"/>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A6BBF439-12ED-4F55-A2FF-17D48AB85CA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7E9EE3E8-46C5-4210-92E4-13EFAA703A7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97461E58-26C8-47AA-9AEC-26DD2D7E3CB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AC0BD6DD-8004-4569-815D-4B17A23D507E}"/>
            </a:ext>
          </a:extLst>
        </xdr:cNvPr>
        <xdr:cNvCxnSpPr/>
      </xdr:nvCxnSpPr>
      <xdr:spPr>
        <a:xfrm flipV="1">
          <a:off x="19951064" y="938911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F5FA185B-C853-455F-BABF-67111C06AB3C}"/>
            </a:ext>
          </a:extLst>
        </xdr:cNvPr>
        <xdr:cNvSpPr txBox="1"/>
      </xdr:nvSpPr>
      <xdr:spPr>
        <a:xfrm>
          <a:off x="19989800"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A7097168-9EF5-483B-8006-54901FE758E0}"/>
            </a:ext>
          </a:extLst>
        </xdr:cNvPr>
        <xdr:cNvCxnSpPr/>
      </xdr:nvCxnSpPr>
      <xdr:spPr>
        <a:xfrm>
          <a:off x="198818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19EB8CD5-F4AB-40AC-830A-15BE3CDC3ACF}"/>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7D5C2B11-6A36-4894-A50D-8779B3821501}"/>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D41F243B-EEE2-4F19-B874-F0E25A843D58}"/>
            </a:ext>
          </a:extLst>
        </xdr:cNvPr>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34ED5DE0-1C6B-4C92-A8E3-00E8EC74F9A2}"/>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F55C4E12-46B0-4E43-8692-D9388560CD6B}"/>
            </a:ext>
          </a:extLst>
        </xdr:cNvPr>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B0C2468D-79A0-4A09-974F-8CFA54130EFE}"/>
            </a:ext>
          </a:extLst>
        </xdr:cNvPr>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E2207B24-E9B5-453C-9A38-921F60E3F28D}"/>
            </a:ext>
          </a:extLst>
        </xdr:cNvPr>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49DF1533-506B-4015-A274-D40AA71BD9BA}"/>
            </a:ext>
          </a:extLst>
        </xdr:cNvPr>
        <xdr:cNvSpPr/>
      </xdr:nvSpPr>
      <xdr:spPr>
        <a:xfrm>
          <a:off x="16757650" y="10198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99894E5-447A-4D8F-B277-5F3F80C7246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541AC13-3948-4C15-BB41-1BB91D54598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8E296BC-37EE-4EA9-8FCD-B57148838FE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2D4C147-DEEF-430B-8751-A3B484C6AA8F}"/>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68FA518-CA05-417B-A09D-575E2D70FEE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707" name="楕円 706">
          <a:extLst>
            <a:ext uri="{FF2B5EF4-FFF2-40B4-BE49-F238E27FC236}">
              <a16:creationId xmlns:a16="http://schemas.microsoft.com/office/drawing/2014/main" id="{743BD92A-8EC7-4723-BB7E-2147F2293675}"/>
            </a:ext>
          </a:extLst>
        </xdr:cNvPr>
        <xdr:cNvSpPr/>
      </xdr:nvSpPr>
      <xdr:spPr>
        <a:xfrm>
          <a:off x="1990090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66DDE38E-B0E4-4B4D-92BC-FBF50A9C9095}"/>
            </a:ext>
          </a:extLst>
        </xdr:cNvPr>
        <xdr:cNvSpPr txBox="1"/>
      </xdr:nvSpPr>
      <xdr:spPr>
        <a:xfrm>
          <a:off x="19989800"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709" name="楕円 708">
          <a:extLst>
            <a:ext uri="{FF2B5EF4-FFF2-40B4-BE49-F238E27FC236}">
              <a16:creationId xmlns:a16="http://schemas.microsoft.com/office/drawing/2014/main" id="{4CA34BAA-641B-4046-A188-B2806CB4A0E8}"/>
            </a:ext>
          </a:extLst>
        </xdr:cNvPr>
        <xdr:cNvSpPr/>
      </xdr:nvSpPr>
      <xdr:spPr>
        <a:xfrm>
          <a:off x="191579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710" name="直線コネクタ 709">
          <a:extLst>
            <a:ext uri="{FF2B5EF4-FFF2-40B4-BE49-F238E27FC236}">
              <a16:creationId xmlns:a16="http://schemas.microsoft.com/office/drawing/2014/main" id="{65A6B2CA-D3EB-43F4-8A42-C6A26F22A97A}"/>
            </a:ext>
          </a:extLst>
        </xdr:cNvPr>
        <xdr:cNvCxnSpPr/>
      </xdr:nvCxnSpPr>
      <xdr:spPr>
        <a:xfrm>
          <a:off x="19202400" y="103797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11" name="楕円 710">
          <a:extLst>
            <a:ext uri="{FF2B5EF4-FFF2-40B4-BE49-F238E27FC236}">
              <a16:creationId xmlns:a16="http://schemas.microsoft.com/office/drawing/2014/main" id="{C4F97CD6-A160-48A4-B94F-C92F543556FD}"/>
            </a:ext>
          </a:extLst>
        </xdr:cNvPr>
        <xdr:cNvSpPr/>
      </xdr:nvSpPr>
      <xdr:spPr>
        <a:xfrm>
          <a:off x="1834515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712" name="直線コネクタ 711">
          <a:extLst>
            <a:ext uri="{FF2B5EF4-FFF2-40B4-BE49-F238E27FC236}">
              <a16:creationId xmlns:a16="http://schemas.microsoft.com/office/drawing/2014/main" id="{FC1F06A6-63E2-4E04-9ADA-2E3D6D814E78}"/>
            </a:ext>
          </a:extLst>
        </xdr:cNvPr>
        <xdr:cNvCxnSpPr/>
      </xdr:nvCxnSpPr>
      <xdr:spPr>
        <a:xfrm>
          <a:off x="18395950" y="103797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13" name="楕円 712">
          <a:extLst>
            <a:ext uri="{FF2B5EF4-FFF2-40B4-BE49-F238E27FC236}">
              <a16:creationId xmlns:a16="http://schemas.microsoft.com/office/drawing/2014/main" id="{960E80BA-BD49-405D-9DE7-AD8581FA48C9}"/>
            </a:ext>
          </a:extLst>
        </xdr:cNvPr>
        <xdr:cNvSpPr/>
      </xdr:nvSpPr>
      <xdr:spPr>
        <a:xfrm>
          <a:off x="1755140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137160</xdr:rowOff>
    </xdr:to>
    <xdr:cxnSp macro="">
      <xdr:nvCxnSpPr>
        <xdr:cNvPr id="714" name="直線コネクタ 713">
          <a:extLst>
            <a:ext uri="{FF2B5EF4-FFF2-40B4-BE49-F238E27FC236}">
              <a16:creationId xmlns:a16="http://schemas.microsoft.com/office/drawing/2014/main" id="{D4496E47-C680-47E2-B082-C2A8268CA9DD}"/>
            </a:ext>
          </a:extLst>
        </xdr:cNvPr>
        <xdr:cNvCxnSpPr/>
      </xdr:nvCxnSpPr>
      <xdr:spPr>
        <a:xfrm>
          <a:off x="17602200" y="103797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715" name="楕円 714">
          <a:extLst>
            <a:ext uri="{FF2B5EF4-FFF2-40B4-BE49-F238E27FC236}">
              <a16:creationId xmlns:a16="http://schemas.microsoft.com/office/drawing/2014/main" id="{DE143247-D618-450C-8264-640A2A749883}"/>
            </a:ext>
          </a:extLst>
        </xdr:cNvPr>
        <xdr:cNvSpPr/>
      </xdr:nvSpPr>
      <xdr:spPr>
        <a:xfrm>
          <a:off x="167576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137160</xdr:rowOff>
    </xdr:to>
    <xdr:cxnSp macro="">
      <xdr:nvCxnSpPr>
        <xdr:cNvPr id="716" name="直線コネクタ 715">
          <a:extLst>
            <a:ext uri="{FF2B5EF4-FFF2-40B4-BE49-F238E27FC236}">
              <a16:creationId xmlns:a16="http://schemas.microsoft.com/office/drawing/2014/main" id="{E1B93A4D-BC18-403F-BBF6-A7929E5C2421}"/>
            </a:ext>
          </a:extLst>
        </xdr:cNvPr>
        <xdr:cNvCxnSpPr/>
      </xdr:nvCxnSpPr>
      <xdr:spPr>
        <a:xfrm>
          <a:off x="16802100" y="103797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7" name="n_1aveValue【保健センター・保健所】&#10;一人当たり面積">
          <a:extLst>
            <a:ext uri="{FF2B5EF4-FFF2-40B4-BE49-F238E27FC236}">
              <a16:creationId xmlns:a16="http://schemas.microsoft.com/office/drawing/2014/main" id="{C51CB21F-12BD-45E2-BD62-37A1EF5EA90D}"/>
            </a:ext>
          </a:extLst>
        </xdr:cNvPr>
        <xdr:cNvSpPr txBox="1"/>
      </xdr:nvSpPr>
      <xdr:spPr>
        <a:xfrm>
          <a:off x="189802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8" name="n_2aveValue【保健センター・保健所】&#10;一人当たり面積">
          <a:extLst>
            <a:ext uri="{FF2B5EF4-FFF2-40B4-BE49-F238E27FC236}">
              <a16:creationId xmlns:a16="http://schemas.microsoft.com/office/drawing/2014/main" id="{18F6FB00-08DC-40DF-8A93-10A2AC7ADA0B}"/>
            </a:ext>
          </a:extLst>
        </xdr:cNvPr>
        <xdr:cNvSpPr txBox="1"/>
      </xdr:nvSpPr>
      <xdr:spPr>
        <a:xfrm>
          <a:off x="181801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9" name="n_3aveValue【保健センター・保健所】&#10;一人当たり面積">
          <a:extLst>
            <a:ext uri="{FF2B5EF4-FFF2-40B4-BE49-F238E27FC236}">
              <a16:creationId xmlns:a16="http://schemas.microsoft.com/office/drawing/2014/main" id="{0C958E88-40D0-4D19-8987-AE73CBB8B7A7}"/>
            </a:ext>
          </a:extLst>
        </xdr:cNvPr>
        <xdr:cNvSpPr txBox="1"/>
      </xdr:nvSpPr>
      <xdr:spPr>
        <a:xfrm>
          <a:off x="173863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0" name="n_4aveValue【保健センター・保健所】&#10;一人当たり面積">
          <a:extLst>
            <a:ext uri="{FF2B5EF4-FFF2-40B4-BE49-F238E27FC236}">
              <a16:creationId xmlns:a16="http://schemas.microsoft.com/office/drawing/2014/main" id="{E034E148-8A67-4969-B9A3-4C5333C0B723}"/>
            </a:ext>
          </a:extLst>
        </xdr:cNvPr>
        <xdr:cNvSpPr txBox="1"/>
      </xdr:nvSpPr>
      <xdr:spPr>
        <a:xfrm>
          <a:off x="165926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721" name="n_1mainValue【保健センター・保健所】&#10;一人当たり面積">
          <a:extLst>
            <a:ext uri="{FF2B5EF4-FFF2-40B4-BE49-F238E27FC236}">
              <a16:creationId xmlns:a16="http://schemas.microsoft.com/office/drawing/2014/main" id="{EAC5F40C-A533-41EC-AD79-2FDB93B66CB1}"/>
            </a:ext>
          </a:extLst>
        </xdr:cNvPr>
        <xdr:cNvSpPr txBox="1"/>
      </xdr:nvSpPr>
      <xdr:spPr>
        <a:xfrm>
          <a:off x="189802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722" name="n_2mainValue【保健センター・保健所】&#10;一人当たり面積">
          <a:extLst>
            <a:ext uri="{FF2B5EF4-FFF2-40B4-BE49-F238E27FC236}">
              <a16:creationId xmlns:a16="http://schemas.microsoft.com/office/drawing/2014/main" id="{AA9A4050-DA39-461F-870B-DC03CCDCF2CD}"/>
            </a:ext>
          </a:extLst>
        </xdr:cNvPr>
        <xdr:cNvSpPr txBox="1"/>
      </xdr:nvSpPr>
      <xdr:spPr>
        <a:xfrm>
          <a:off x="181801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723" name="n_3mainValue【保健センター・保健所】&#10;一人当たり面積">
          <a:extLst>
            <a:ext uri="{FF2B5EF4-FFF2-40B4-BE49-F238E27FC236}">
              <a16:creationId xmlns:a16="http://schemas.microsoft.com/office/drawing/2014/main" id="{EC4D8DA6-0397-41F3-B266-8132DBC1F0FD}"/>
            </a:ext>
          </a:extLst>
        </xdr:cNvPr>
        <xdr:cNvSpPr txBox="1"/>
      </xdr:nvSpPr>
      <xdr:spPr>
        <a:xfrm>
          <a:off x="1738637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724" name="n_4mainValue【保健センター・保健所】&#10;一人当たり面積">
          <a:extLst>
            <a:ext uri="{FF2B5EF4-FFF2-40B4-BE49-F238E27FC236}">
              <a16:creationId xmlns:a16="http://schemas.microsoft.com/office/drawing/2014/main" id="{2CD81A91-AC1A-469A-B3B3-EEAA76D63117}"/>
            </a:ext>
          </a:extLst>
        </xdr:cNvPr>
        <xdr:cNvSpPr txBox="1"/>
      </xdr:nvSpPr>
      <xdr:spPr>
        <a:xfrm>
          <a:off x="165926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D689B758-8D31-4215-B557-93E2088AF82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54BEB434-24CC-42A9-ABCD-ED0DC41F8F1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29A925B-4746-4E7C-8B00-A2FA9F2447C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D2411D1C-83D9-487D-8032-5DB3628E4B6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D3F2AB5-F483-4082-A3B4-9F068A6F9DC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D0DFFBA0-2FD8-4118-9022-64302E2CBD3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1E0D299-13F2-4470-A374-813E5FF4D22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518A9A5-20AF-462B-91CA-1971F07AF24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902D275C-CBDF-49C0-8981-3D666DE8A9C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66EE11B-C766-49B0-9F73-DF3E64227C5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C02A01E-BCB1-457E-9643-0489DEFE99A8}"/>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26956CFC-43B9-4CDC-BE97-376ABBC906D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1B2EADB-9044-4ED6-B6E8-2D62D2106D19}"/>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FD15101D-66AB-4F17-B9A5-D7F251F25CE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3A58E76-4079-4F5C-8D24-DA3735CD2BBC}"/>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667FB4CE-D170-4D93-BD5B-9FFECC65DF4D}"/>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ACC85D3E-0CDF-4785-B84C-4A0260408B2A}"/>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80D17DD9-12DE-4502-A598-225CDBC883E4}"/>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745D999E-0588-4A01-80CC-BD8DC741A06A}"/>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78915491-66BF-421C-BBE1-282A6FEC1ED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42736028-7AEA-416E-BD3C-B86875A3F90A}"/>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195587CD-8A34-4F06-B993-828CA96D64C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B49C9C3D-3786-4CF2-AFF8-DC10198D0F34}"/>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A74E80C8-1D5F-404B-B0C9-BEB7E7F5950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29A7AB24-3E23-48C2-895B-2E4817887671}"/>
            </a:ext>
          </a:extLst>
        </xdr:cNvPr>
        <xdr:cNvCxnSpPr/>
      </xdr:nvCxnSpPr>
      <xdr:spPr>
        <a:xfrm flipV="1">
          <a:off x="14699614" y="12981305"/>
          <a:ext cx="0" cy="1146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202ED022-9B0D-4DC2-8DE0-4460BC6B1370}"/>
            </a:ext>
          </a:extLst>
        </xdr:cNvPr>
        <xdr:cNvSpPr txBox="1"/>
      </xdr:nvSpPr>
      <xdr:spPr>
        <a:xfrm>
          <a:off x="1473835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606F4857-BDFB-4E33-870F-853F8BF04910}"/>
            </a:ext>
          </a:extLst>
        </xdr:cNvPr>
        <xdr:cNvCxnSpPr/>
      </xdr:nvCxnSpPr>
      <xdr:spPr>
        <a:xfrm>
          <a:off x="14611350" y="14127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310D0308-8AAE-4DF6-9341-C816DAF5F3DC}"/>
            </a:ext>
          </a:extLst>
        </xdr:cNvPr>
        <xdr:cNvSpPr txBox="1"/>
      </xdr:nvSpPr>
      <xdr:spPr>
        <a:xfrm>
          <a:off x="14738350" y="127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8C549902-F4E6-4A6F-B565-4307B9720248}"/>
            </a:ext>
          </a:extLst>
        </xdr:cNvPr>
        <xdr:cNvCxnSpPr/>
      </xdr:nvCxnSpPr>
      <xdr:spPr>
        <a:xfrm>
          <a:off x="14611350" y="1298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351AA123-F6BD-40F9-9E9B-19E6ACD89B38}"/>
            </a:ext>
          </a:extLst>
        </xdr:cNvPr>
        <xdr:cNvSpPr txBox="1"/>
      </xdr:nvSpPr>
      <xdr:spPr>
        <a:xfrm>
          <a:off x="14738350" y="13397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15F977AB-7E6D-41BE-9EF4-2069E13B3BC9}"/>
            </a:ext>
          </a:extLst>
        </xdr:cNvPr>
        <xdr:cNvSpPr/>
      </xdr:nvSpPr>
      <xdr:spPr>
        <a:xfrm>
          <a:off x="14649450" y="13545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AC61D9FC-A333-43A4-9C1F-FADBCC0574AA}"/>
            </a:ext>
          </a:extLst>
        </xdr:cNvPr>
        <xdr:cNvSpPr/>
      </xdr:nvSpPr>
      <xdr:spPr>
        <a:xfrm>
          <a:off x="1388745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BEA69184-C500-4CE4-A26E-5419328C3C44}"/>
            </a:ext>
          </a:extLst>
        </xdr:cNvPr>
        <xdr:cNvSpPr/>
      </xdr:nvSpPr>
      <xdr:spPr>
        <a:xfrm>
          <a:off x="1309370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DAA4518A-C2E7-4ABB-8DC8-C1234C953224}"/>
            </a:ext>
          </a:extLst>
        </xdr:cNvPr>
        <xdr:cNvSpPr/>
      </xdr:nvSpPr>
      <xdr:spPr>
        <a:xfrm>
          <a:off x="12299950" y="13494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2B8D5F57-D8C3-4530-9818-53EFB284696A}"/>
            </a:ext>
          </a:extLst>
        </xdr:cNvPr>
        <xdr:cNvSpPr/>
      </xdr:nvSpPr>
      <xdr:spPr>
        <a:xfrm>
          <a:off x="1148715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8E2BB56-853D-46AA-8C80-779D11A2E71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B2681FE-0E87-4397-94E6-49EA929D13E3}"/>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74095B9-7FF9-4E1B-9606-950055269C22}"/>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F684024-EFA5-47A2-A637-679D10D78C3C}"/>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9433CB0-2082-434F-9C9A-C6C2F56C265E}"/>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65" name="楕円 764">
          <a:extLst>
            <a:ext uri="{FF2B5EF4-FFF2-40B4-BE49-F238E27FC236}">
              <a16:creationId xmlns:a16="http://schemas.microsoft.com/office/drawing/2014/main" id="{9CCEEAE6-D1A9-4A5D-A36D-F4D3E47003AB}"/>
            </a:ext>
          </a:extLst>
        </xdr:cNvPr>
        <xdr:cNvSpPr/>
      </xdr:nvSpPr>
      <xdr:spPr>
        <a:xfrm>
          <a:off x="14649450" y="135623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167657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D80FCAC7-F9B1-407E-A221-9B1DDF378E8E}"/>
            </a:ext>
          </a:extLst>
        </xdr:cNvPr>
        <xdr:cNvSpPr txBox="1"/>
      </xdr:nvSpPr>
      <xdr:spPr>
        <a:xfrm>
          <a:off x="1473835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156845</xdr:rowOff>
    </xdr:from>
    <xdr:to>
      <xdr:col>81</xdr:col>
      <xdr:colOff>101600</xdr:colOff>
      <xdr:row>82</xdr:row>
      <xdr:rowOff>86995</xdr:rowOff>
    </xdr:to>
    <xdr:sp macro="" textlink="">
      <xdr:nvSpPr>
        <xdr:cNvPr id="767" name="楕円 766">
          <a:extLst>
            <a:ext uri="{FF2B5EF4-FFF2-40B4-BE49-F238E27FC236}">
              <a16:creationId xmlns:a16="http://schemas.microsoft.com/office/drawing/2014/main" id="{986A3B57-100D-4F5E-9654-EEA96D0B950C}"/>
            </a:ext>
          </a:extLst>
        </xdr:cNvPr>
        <xdr:cNvSpPr/>
      </xdr:nvSpPr>
      <xdr:spPr>
        <a:xfrm>
          <a:off x="13887450" y="13536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36195</xdr:rowOff>
    </xdr:from>
    <xdr:to>
      <xdr:col>85</xdr:col>
      <xdr:colOff>127000</xdr:colOff>
      <xdr:row>82</xdr:row>
      <xdr:rowOff>68580</xdr:rowOff>
    </xdr:to>
    <xdr:cxnSp macro="">
      <xdr:nvCxnSpPr>
        <xdr:cNvPr id="768" name="直線コネクタ 767">
          <a:extLst>
            <a:ext uri="{FF2B5EF4-FFF2-40B4-BE49-F238E27FC236}">
              <a16:creationId xmlns:a16="http://schemas.microsoft.com/office/drawing/2014/main" id="{FD86BC21-D8E9-4B5D-A3E8-B32C880876AC}"/>
            </a:ext>
          </a:extLst>
        </xdr:cNvPr>
        <xdr:cNvCxnSpPr/>
      </xdr:nvCxnSpPr>
      <xdr:spPr>
        <a:xfrm>
          <a:off x="13938250" y="1358074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25400</xdr:rowOff>
    </xdr:from>
    <xdr:to>
      <xdr:col>76</xdr:col>
      <xdr:colOff>165100</xdr:colOff>
      <xdr:row>82</xdr:row>
      <xdr:rowOff>127000</xdr:rowOff>
    </xdr:to>
    <xdr:sp macro="" textlink="">
      <xdr:nvSpPr>
        <xdr:cNvPr id="769" name="楕円 768">
          <a:extLst>
            <a:ext uri="{FF2B5EF4-FFF2-40B4-BE49-F238E27FC236}">
              <a16:creationId xmlns:a16="http://schemas.microsoft.com/office/drawing/2014/main" id="{90E030A7-1208-4DFC-B650-1BB1F7BCE473}"/>
            </a:ext>
          </a:extLst>
        </xdr:cNvPr>
        <xdr:cNvSpPr/>
      </xdr:nvSpPr>
      <xdr:spPr>
        <a:xfrm>
          <a:off x="13093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36195</xdr:rowOff>
    </xdr:from>
    <xdr:to>
      <xdr:col>81</xdr:col>
      <xdr:colOff>50800</xdr:colOff>
      <xdr:row>82</xdr:row>
      <xdr:rowOff>76200</xdr:rowOff>
    </xdr:to>
    <xdr:cxnSp macro="">
      <xdr:nvCxnSpPr>
        <xdr:cNvPr id="770" name="直線コネクタ 769">
          <a:extLst>
            <a:ext uri="{FF2B5EF4-FFF2-40B4-BE49-F238E27FC236}">
              <a16:creationId xmlns:a16="http://schemas.microsoft.com/office/drawing/2014/main" id="{501548EC-533C-4ED7-9367-B299331666EF}"/>
            </a:ext>
          </a:extLst>
        </xdr:cNvPr>
        <xdr:cNvCxnSpPr/>
      </xdr:nvCxnSpPr>
      <xdr:spPr>
        <a:xfrm flipV="1">
          <a:off x="13144500" y="1358074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2539</xdr:rowOff>
    </xdr:from>
    <xdr:to>
      <xdr:col>72</xdr:col>
      <xdr:colOff>38100</xdr:colOff>
      <xdr:row>82</xdr:row>
      <xdr:rowOff>104139</xdr:rowOff>
    </xdr:to>
    <xdr:sp macro="" textlink="">
      <xdr:nvSpPr>
        <xdr:cNvPr id="771" name="楕円 770">
          <a:extLst>
            <a:ext uri="{FF2B5EF4-FFF2-40B4-BE49-F238E27FC236}">
              <a16:creationId xmlns:a16="http://schemas.microsoft.com/office/drawing/2014/main" id="{98D5CA96-EAF9-4A2F-9AD9-45145BF0A052}"/>
            </a:ext>
          </a:extLst>
        </xdr:cNvPr>
        <xdr:cNvSpPr/>
      </xdr:nvSpPr>
      <xdr:spPr>
        <a:xfrm>
          <a:off x="12299950" y="13547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53339</xdr:rowOff>
    </xdr:from>
    <xdr:to>
      <xdr:col>76</xdr:col>
      <xdr:colOff>114300</xdr:colOff>
      <xdr:row>82</xdr:row>
      <xdr:rowOff>76200</xdr:rowOff>
    </xdr:to>
    <xdr:cxnSp macro="">
      <xdr:nvCxnSpPr>
        <xdr:cNvPr id="772" name="直線コネクタ 771">
          <a:extLst>
            <a:ext uri="{FF2B5EF4-FFF2-40B4-BE49-F238E27FC236}">
              <a16:creationId xmlns:a16="http://schemas.microsoft.com/office/drawing/2014/main" id="{46B0387A-FC71-48FA-B819-3E2E478B09C1}"/>
            </a:ext>
          </a:extLst>
        </xdr:cNvPr>
        <xdr:cNvCxnSpPr/>
      </xdr:nvCxnSpPr>
      <xdr:spPr>
        <a:xfrm>
          <a:off x="12344400" y="13597889"/>
          <a:ext cx="8001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139700</xdr:rowOff>
    </xdr:from>
    <xdr:to>
      <xdr:col>67</xdr:col>
      <xdr:colOff>101600</xdr:colOff>
      <xdr:row>82</xdr:row>
      <xdr:rowOff>69850</xdr:rowOff>
    </xdr:to>
    <xdr:sp macro="" textlink="">
      <xdr:nvSpPr>
        <xdr:cNvPr id="773" name="楕円 772">
          <a:extLst>
            <a:ext uri="{FF2B5EF4-FFF2-40B4-BE49-F238E27FC236}">
              <a16:creationId xmlns:a16="http://schemas.microsoft.com/office/drawing/2014/main" id="{37785331-B03A-4C0A-9666-629B2E9BA021}"/>
            </a:ext>
          </a:extLst>
        </xdr:cNvPr>
        <xdr:cNvSpPr/>
      </xdr:nvSpPr>
      <xdr:spPr>
        <a:xfrm>
          <a:off x="1148715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19050</xdr:rowOff>
    </xdr:from>
    <xdr:to>
      <xdr:col>71</xdr:col>
      <xdr:colOff>177800</xdr:colOff>
      <xdr:row>82</xdr:row>
      <xdr:rowOff>53339</xdr:rowOff>
    </xdr:to>
    <xdr:cxnSp macro="">
      <xdr:nvCxnSpPr>
        <xdr:cNvPr id="774" name="直線コネクタ 773">
          <a:extLst>
            <a:ext uri="{FF2B5EF4-FFF2-40B4-BE49-F238E27FC236}">
              <a16:creationId xmlns:a16="http://schemas.microsoft.com/office/drawing/2014/main" id="{EF5A5DF5-B58C-45FD-935C-87222FD73D36}"/>
            </a:ext>
          </a:extLst>
        </xdr:cNvPr>
        <xdr:cNvCxnSpPr/>
      </xdr:nvCxnSpPr>
      <xdr:spPr>
        <a:xfrm>
          <a:off x="11537950" y="13563600"/>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5" name="n_1aveValue【消防施設】&#10;有形固定資産減価償却率">
          <a:extLst>
            <a:ext uri="{FF2B5EF4-FFF2-40B4-BE49-F238E27FC236}">
              <a16:creationId xmlns:a16="http://schemas.microsoft.com/office/drawing/2014/main" id="{6E008D5A-63B2-4E9A-A689-2782E3AB977C}"/>
            </a:ext>
          </a:extLst>
        </xdr:cNvPr>
        <xdr:cNvSpPr txBox="1"/>
      </xdr:nvSpPr>
      <xdr:spPr>
        <a:xfrm>
          <a:off x="13742044"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776" name="n_2aveValue【消防施設】&#10;有形固定資産減価償却率">
          <a:extLst>
            <a:ext uri="{FF2B5EF4-FFF2-40B4-BE49-F238E27FC236}">
              <a16:creationId xmlns:a16="http://schemas.microsoft.com/office/drawing/2014/main" id="{CC07EA06-9ED1-4287-A374-5329B77CB024}"/>
            </a:ext>
          </a:extLst>
        </xdr:cNvPr>
        <xdr:cNvSpPr txBox="1"/>
      </xdr:nvSpPr>
      <xdr:spPr>
        <a:xfrm>
          <a:off x="1296099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77" name="n_3aveValue【消防施設】&#10;有形固定資産減価償却率">
          <a:extLst>
            <a:ext uri="{FF2B5EF4-FFF2-40B4-BE49-F238E27FC236}">
              <a16:creationId xmlns:a16="http://schemas.microsoft.com/office/drawing/2014/main" id="{6E551F90-0CD7-4DDA-91A6-27B131E38E73}"/>
            </a:ext>
          </a:extLst>
        </xdr:cNvPr>
        <xdr:cNvSpPr txBox="1"/>
      </xdr:nvSpPr>
      <xdr:spPr>
        <a:xfrm>
          <a:off x="1216724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778" name="n_4aveValue【消防施設】&#10;有形固定資産減価償却率">
          <a:extLst>
            <a:ext uri="{FF2B5EF4-FFF2-40B4-BE49-F238E27FC236}">
              <a16:creationId xmlns:a16="http://schemas.microsoft.com/office/drawing/2014/main" id="{03B17D10-86FA-414C-B72D-76F7C56C2F55}"/>
            </a:ext>
          </a:extLst>
        </xdr:cNvPr>
        <xdr:cNvSpPr txBox="1"/>
      </xdr:nvSpPr>
      <xdr:spPr>
        <a:xfrm>
          <a:off x="11354444"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78122</xdr:rowOff>
    </xdr:from>
    <xdr:ext cx="405111" cy="259045"/>
    <xdr:sp macro="" textlink="">
      <xdr:nvSpPr>
        <xdr:cNvPr id="779" name="n_1mainValue【消防施設】&#10;有形固定資産減価償却率">
          <a:extLst>
            <a:ext uri="{FF2B5EF4-FFF2-40B4-BE49-F238E27FC236}">
              <a16:creationId xmlns:a16="http://schemas.microsoft.com/office/drawing/2014/main" id="{1C93EE92-2908-478F-811E-E10D1DF2DA79}"/>
            </a:ext>
          </a:extLst>
        </xdr:cNvPr>
        <xdr:cNvSpPr txBox="1"/>
      </xdr:nvSpPr>
      <xdr:spPr>
        <a:xfrm>
          <a:off x="13742044" y="1362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780" name="n_2mainValue【消防施設】&#10;有形固定資産減価償却率">
          <a:extLst>
            <a:ext uri="{FF2B5EF4-FFF2-40B4-BE49-F238E27FC236}">
              <a16:creationId xmlns:a16="http://schemas.microsoft.com/office/drawing/2014/main" id="{1C76E5D6-EDA7-469B-84AE-AF88BF7D7EF6}"/>
            </a:ext>
          </a:extLst>
        </xdr:cNvPr>
        <xdr:cNvSpPr txBox="1"/>
      </xdr:nvSpPr>
      <xdr:spPr>
        <a:xfrm>
          <a:off x="1296099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95266</xdr:rowOff>
    </xdr:from>
    <xdr:ext cx="405111" cy="259045"/>
    <xdr:sp macro="" textlink="">
      <xdr:nvSpPr>
        <xdr:cNvPr id="781" name="n_3mainValue【消防施設】&#10;有形固定資産減価償却率">
          <a:extLst>
            <a:ext uri="{FF2B5EF4-FFF2-40B4-BE49-F238E27FC236}">
              <a16:creationId xmlns:a16="http://schemas.microsoft.com/office/drawing/2014/main" id="{CFDFA816-6888-4289-B3F5-26658EA94C0F}"/>
            </a:ext>
          </a:extLst>
        </xdr:cNvPr>
        <xdr:cNvSpPr txBox="1"/>
      </xdr:nvSpPr>
      <xdr:spPr>
        <a:xfrm>
          <a:off x="12167244"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782" name="n_4mainValue【消防施設】&#10;有形固定資産減価償却率">
          <a:extLst>
            <a:ext uri="{FF2B5EF4-FFF2-40B4-BE49-F238E27FC236}">
              <a16:creationId xmlns:a16="http://schemas.microsoft.com/office/drawing/2014/main" id="{04A12889-4DF2-4999-B911-E94E38F35063}"/>
            </a:ext>
          </a:extLst>
        </xdr:cNvPr>
        <xdr:cNvSpPr txBox="1"/>
      </xdr:nvSpPr>
      <xdr:spPr>
        <a:xfrm>
          <a:off x="113544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A272BADD-538E-4548-BBF9-8B28DBF3ECC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C334614C-3FD6-40F9-AD3A-9EF5CE727F5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882B31E2-ADAC-4ACE-9B12-0021658CE12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BAA2957E-03CB-4A21-B610-CAE5164C7586}"/>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8218DFFC-9705-457D-B4F4-946A90D69FE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5FA4280-5C2B-4290-828D-37AFC405521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8A71BA14-A143-4F42-ACED-ED81F8254B6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E2507B4-98B4-4F00-B791-2AB189B6B2F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5CCE5DF-1A3A-420B-8702-302F69C64EC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DEBD515A-180D-475D-8831-882161E06ED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38101CC3-B7AD-4E3A-9698-445F576B67A4}"/>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34E30F3E-7F4D-4ED5-9CB9-B88615C2E6AC}"/>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B1C91C44-A809-400F-82C3-00295BDF16EC}"/>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BE83EB45-DB34-4514-899F-401DBB036A9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AA415C14-74A6-4AB4-9EEB-02C67AF3FEF2}"/>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E3416758-F887-43C1-BD5C-810AF9B40303}"/>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233861A1-C943-4886-B989-AD8808F8EC2C}"/>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7355F636-157C-4A2A-BF2F-8DA9DAC80E7C}"/>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1C49ECCE-CE47-4247-835C-A8619B29F72B}"/>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F254BCF0-F218-4783-AF8C-21C516DE2B7D}"/>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6C146CE4-A389-448F-9BC6-DB5500F49FBE}"/>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FCB4346-AF48-4192-90CE-D74BC6FA4F0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B96A86FC-BC4C-4A91-9E86-67D01023DE8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C0CA881D-1720-454E-BCD4-79B58623E350}"/>
            </a:ext>
          </a:extLst>
        </xdr:cNvPr>
        <xdr:cNvCxnSpPr/>
      </xdr:nvCxnSpPr>
      <xdr:spPr>
        <a:xfrm flipV="1">
          <a:off x="19951064" y="12865100"/>
          <a:ext cx="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687132CC-D122-402E-BE00-EF009258F48D}"/>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A2874B57-D6BB-4803-AC34-7B61EB9E76B9}"/>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7E3EB8AB-D907-4869-AC3C-3D5B230D1345}"/>
            </a:ext>
          </a:extLst>
        </xdr:cNvPr>
        <xdr:cNvSpPr txBox="1"/>
      </xdr:nvSpPr>
      <xdr:spPr>
        <a:xfrm>
          <a:off x="19989800" y="126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1A3B2070-1356-4661-9034-2C3B30BDBEEC}"/>
            </a:ext>
          </a:extLst>
        </xdr:cNvPr>
        <xdr:cNvCxnSpPr/>
      </xdr:nvCxnSpPr>
      <xdr:spPr>
        <a:xfrm>
          <a:off x="19881850" y="1286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65C6E85B-5864-4825-B40B-6865FD196337}"/>
            </a:ext>
          </a:extLst>
        </xdr:cNvPr>
        <xdr:cNvSpPr txBox="1"/>
      </xdr:nvSpPr>
      <xdr:spPr>
        <a:xfrm>
          <a:off x="19989800" y="13700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1485F67F-CA1F-4760-99F6-4C4C6BF7C927}"/>
            </a:ext>
          </a:extLst>
        </xdr:cNvPr>
        <xdr:cNvSpPr/>
      </xdr:nvSpPr>
      <xdr:spPr>
        <a:xfrm>
          <a:off x="1990090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41054156-E555-4070-A3AF-64A9591168BD}"/>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DB9E8743-BBAB-4676-89EA-3C566D2EF3D4}"/>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046A5B20-4CF2-4653-B4CB-54C630890202}"/>
            </a:ext>
          </a:extLst>
        </xdr:cNvPr>
        <xdr:cNvSpPr/>
      </xdr:nvSpPr>
      <xdr:spPr>
        <a:xfrm>
          <a:off x="175514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9AA9AE37-4618-47BF-A1C1-D1A806B27283}"/>
            </a:ext>
          </a:extLst>
        </xdr:cNvPr>
        <xdr:cNvSpPr/>
      </xdr:nvSpPr>
      <xdr:spPr>
        <a:xfrm>
          <a:off x="167576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0F00C7F-3B12-4E26-9AC4-53E1047C1F2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232EF68-8568-4639-B0F2-F4BFC4C8B993}"/>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B2ABD7B-559D-451A-82DA-E536B56F82F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BD39B25-2B1C-4994-A602-ED59C70B516B}"/>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6B8F3F6-88DF-42B3-8AD6-427C61FFC78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xdr:rowOff>
    </xdr:from>
    <xdr:to>
      <xdr:col>116</xdr:col>
      <xdr:colOff>114300</xdr:colOff>
      <xdr:row>84</xdr:row>
      <xdr:rowOff>114300</xdr:rowOff>
    </xdr:to>
    <xdr:sp macro="" textlink="">
      <xdr:nvSpPr>
        <xdr:cNvPr id="822" name="楕円 821">
          <a:extLst>
            <a:ext uri="{FF2B5EF4-FFF2-40B4-BE49-F238E27FC236}">
              <a16:creationId xmlns:a16="http://schemas.microsoft.com/office/drawing/2014/main" id="{0B7F9C2D-3820-45E0-9395-D6C0BE9DE202}"/>
            </a:ext>
          </a:extLst>
        </xdr:cNvPr>
        <xdr:cNvSpPr/>
      </xdr:nvSpPr>
      <xdr:spPr>
        <a:xfrm>
          <a:off x="199009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823" name="【消防施設】&#10;一人当たり面積該当値テキスト">
          <a:extLst>
            <a:ext uri="{FF2B5EF4-FFF2-40B4-BE49-F238E27FC236}">
              <a16:creationId xmlns:a16="http://schemas.microsoft.com/office/drawing/2014/main" id="{4212211A-958A-48A0-BD48-39F6517711FF}"/>
            </a:ext>
          </a:extLst>
        </xdr:cNvPr>
        <xdr:cNvSpPr txBox="1"/>
      </xdr:nvSpPr>
      <xdr:spPr>
        <a:xfrm>
          <a:off x="19989800"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xdr:rowOff>
    </xdr:from>
    <xdr:to>
      <xdr:col>112</xdr:col>
      <xdr:colOff>38100</xdr:colOff>
      <xdr:row>84</xdr:row>
      <xdr:rowOff>114300</xdr:rowOff>
    </xdr:to>
    <xdr:sp macro="" textlink="">
      <xdr:nvSpPr>
        <xdr:cNvPr id="824" name="楕円 823">
          <a:extLst>
            <a:ext uri="{FF2B5EF4-FFF2-40B4-BE49-F238E27FC236}">
              <a16:creationId xmlns:a16="http://schemas.microsoft.com/office/drawing/2014/main" id="{6E15B189-02DC-4F41-9497-521CD90403EF}"/>
            </a:ext>
          </a:extLst>
        </xdr:cNvPr>
        <xdr:cNvSpPr/>
      </xdr:nvSpPr>
      <xdr:spPr>
        <a:xfrm>
          <a:off x="19157950" y="13887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63500</xdr:rowOff>
    </xdr:from>
    <xdr:to>
      <xdr:col>116</xdr:col>
      <xdr:colOff>63500</xdr:colOff>
      <xdr:row>84</xdr:row>
      <xdr:rowOff>63500</xdr:rowOff>
    </xdr:to>
    <xdr:cxnSp macro="">
      <xdr:nvCxnSpPr>
        <xdr:cNvPr id="825" name="直線コネクタ 824">
          <a:extLst>
            <a:ext uri="{FF2B5EF4-FFF2-40B4-BE49-F238E27FC236}">
              <a16:creationId xmlns:a16="http://schemas.microsoft.com/office/drawing/2014/main" id="{62AE9FE2-34B3-4BF2-9B8B-F82167B77A89}"/>
            </a:ext>
          </a:extLst>
        </xdr:cNvPr>
        <xdr:cNvCxnSpPr/>
      </xdr:nvCxnSpPr>
      <xdr:spPr>
        <a:xfrm>
          <a:off x="19202400" y="139382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xdr:rowOff>
    </xdr:from>
    <xdr:to>
      <xdr:col>107</xdr:col>
      <xdr:colOff>101600</xdr:colOff>
      <xdr:row>84</xdr:row>
      <xdr:rowOff>114300</xdr:rowOff>
    </xdr:to>
    <xdr:sp macro="" textlink="">
      <xdr:nvSpPr>
        <xdr:cNvPr id="826" name="楕円 825">
          <a:extLst>
            <a:ext uri="{FF2B5EF4-FFF2-40B4-BE49-F238E27FC236}">
              <a16:creationId xmlns:a16="http://schemas.microsoft.com/office/drawing/2014/main" id="{1A5FBFA0-C249-4053-B6E8-E89A6DC9CEFD}"/>
            </a:ext>
          </a:extLst>
        </xdr:cNvPr>
        <xdr:cNvSpPr/>
      </xdr:nvSpPr>
      <xdr:spPr>
        <a:xfrm>
          <a:off x="1834515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63500</xdr:rowOff>
    </xdr:from>
    <xdr:to>
      <xdr:col>111</xdr:col>
      <xdr:colOff>177800</xdr:colOff>
      <xdr:row>84</xdr:row>
      <xdr:rowOff>63500</xdr:rowOff>
    </xdr:to>
    <xdr:cxnSp macro="">
      <xdr:nvCxnSpPr>
        <xdr:cNvPr id="827" name="直線コネクタ 826">
          <a:extLst>
            <a:ext uri="{FF2B5EF4-FFF2-40B4-BE49-F238E27FC236}">
              <a16:creationId xmlns:a16="http://schemas.microsoft.com/office/drawing/2014/main" id="{3421CA62-85AF-41B1-B79D-7AD03BBCCC51}"/>
            </a:ext>
          </a:extLst>
        </xdr:cNvPr>
        <xdr:cNvCxnSpPr/>
      </xdr:nvCxnSpPr>
      <xdr:spPr>
        <a:xfrm>
          <a:off x="18395950" y="13938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828" name="楕円 827">
          <a:extLst>
            <a:ext uri="{FF2B5EF4-FFF2-40B4-BE49-F238E27FC236}">
              <a16:creationId xmlns:a16="http://schemas.microsoft.com/office/drawing/2014/main" id="{A7FFD235-57F3-4A3F-910D-E9BE43E02548}"/>
            </a:ext>
          </a:extLst>
        </xdr:cNvPr>
        <xdr:cNvSpPr/>
      </xdr:nvSpPr>
      <xdr:spPr>
        <a:xfrm>
          <a:off x="175514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63500</xdr:rowOff>
    </xdr:from>
    <xdr:to>
      <xdr:col>107</xdr:col>
      <xdr:colOff>50800</xdr:colOff>
      <xdr:row>84</xdr:row>
      <xdr:rowOff>63500</xdr:rowOff>
    </xdr:to>
    <xdr:cxnSp macro="">
      <xdr:nvCxnSpPr>
        <xdr:cNvPr id="829" name="直線コネクタ 828">
          <a:extLst>
            <a:ext uri="{FF2B5EF4-FFF2-40B4-BE49-F238E27FC236}">
              <a16:creationId xmlns:a16="http://schemas.microsoft.com/office/drawing/2014/main" id="{45AE9D42-ED10-4D7B-92DC-DBC184441CED}"/>
            </a:ext>
          </a:extLst>
        </xdr:cNvPr>
        <xdr:cNvCxnSpPr/>
      </xdr:nvCxnSpPr>
      <xdr:spPr>
        <a:xfrm>
          <a:off x="17602200" y="13938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12700</xdr:rowOff>
    </xdr:from>
    <xdr:to>
      <xdr:col>98</xdr:col>
      <xdr:colOff>38100</xdr:colOff>
      <xdr:row>84</xdr:row>
      <xdr:rowOff>114300</xdr:rowOff>
    </xdr:to>
    <xdr:sp macro="" textlink="">
      <xdr:nvSpPr>
        <xdr:cNvPr id="830" name="楕円 829">
          <a:extLst>
            <a:ext uri="{FF2B5EF4-FFF2-40B4-BE49-F238E27FC236}">
              <a16:creationId xmlns:a16="http://schemas.microsoft.com/office/drawing/2014/main" id="{116A954E-734A-404D-AC1C-02080B7458CC}"/>
            </a:ext>
          </a:extLst>
        </xdr:cNvPr>
        <xdr:cNvSpPr/>
      </xdr:nvSpPr>
      <xdr:spPr>
        <a:xfrm>
          <a:off x="16757650" y="13887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63500</xdr:rowOff>
    </xdr:from>
    <xdr:to>
      <xdr:col>102</xdr:col>
      <xdr:colOff>114300</xdr:colOff>
      <xdr:row>84</xdr:row>
      <xdr:rowOff>63500</xdr:rowOff>
    </xdr:to>
    <xdr:cxnSp macro="">
      <xdr:nvCxnSpPr>
        <xdr:cNvPr id="831" name="直線コネクタ 830">
          <a:extLst>
            <a:ext uri="{FF2B5EF4-FFF2-40B4-BE49-F238E27FC236}">
              <a16:creationId xmlns:a16="http://schemas.microsoft.com/office/drawing/2014/main" id="{2A81555D-49DA-44A4-AD95-36C3B1674486}"/>
            </a:ext>
          </a:extLst>
        </xdr:cNvPr>
        <xdr:cNvCxnSpPr/>
      </xdr:nvCxnSpPr>
      <xdr:spPr>
        <a:xfrm>
          <a:off x="16802100" y="13938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9A516F5C-B7A5-44F9-A3CC-AE7646BA5837}"/>
            </a:ext>
          </a:extLst>
        </xdr:cNvPr>
        <xdr:cNvSpPr txBox="1"/>
      </xdr:nvSpPr>
      <xdr:spPr>
        <a:xfrm>
          <a:off x="18980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3" name="n_2aveValue【消防施設】&#10;一人当たり面積">
          <a:extLst>
            <a:ext uri="{FF2B5EF4-FFF2-40B4-BE49-F238E27FC236}">
              <a16:creationId xmlns:a16="http://schemas.microsoft.com/office/drawing/2014/main" id="{5ADD7087-7C30-485A-BDC0-5D87ABFF4FF0}"/>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a:extLst>
            <a:ext uri="{FF2B5EF4-FFF2-40B4-BE49-F238E27FC236}">
              <a16:creationId xmlns:a16="http://schemas.microsoft.com/office/drawing/2014/main" id="{6B8FB1CE-92DE-4540-BDB1-97EE683C33D4}"/>
            </a:ext>
          </a:extLst>
        </xdr:cNvPr>
        <xdr:cNvSpPr txBox="1"/>
      </xdr:nvSpPr>
      <xdr:spPr>
        <a:xfrm>
          <a:off x="17386377"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5" name="n_4aveValue【消防施設】&#10;一人当たり面積">
          <a:extLst>
            <a:ext uri="{FF2B5EF4-FFF2-40B4-BE49-F238E27FC236}">
              <a16:creationId xmlns:a16="http://schemas.microsoft.com/office/drawing/2014/main" id="{25CCDF59-1D64-4C97-816C-90D9A828FC59}"/>
            </a:ext>
          </a:extLst>
        </xdr:cNvPr>
        <xdr:cNvSpPr txBox="1"/>
      </xdr:nvSpPr>
      <xdr:spPr>
        <a:xfrm>
          <a:off x="165926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105427</xdr:rowOff>
    </xdr:from>
    <xdr:ext cx="469744" cy="259045"/>
    <xdr:sp macro="" textlink="">
      <xdr:nvSpPr>
        <xdr:cNvPr id="836" name="n_1mainValue【消防施設】&#10;一人当たり面積">
          <a:extLst>
            <a:ext uri="{FF2B5EF4-FFF2-40B4-BE49-F238E27FC236}">
              <a16:creationId xmlns:a16="http://schemas.microsoft.com/office/drawing/2014/main" id="{74F35D1B-616B-4C22-B4F4-4B44AB464C7B}"/>
            </a:ext>
          </a:extLst>
        </xdr:cNvPr>
        <xdr:cNvSpPr txBox="1"/>
      </xdr:nvSpPr>
      <xdr:spPr>
        <a:xfrm>
          <a:off x="189802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105427</xdr:rowOff>
    </xdr:from>
    <xdr:ext cx="469744" cy="259045"/>
    <xdr:sp macro="" textlink="">
      <xdr:nvSpPr>
        <xdr:cNvPr id="837" name="n_2mainValue【消防施設】&#10;一人当たり面積">
          <a:extLst>
            <a:ext uri="{FF2B5EF4-FFF2-40B4-BE49-F238E27FC236}">
              <a16:creationId xmlns:a16="http://schemas.microsoft.com/office/drawing/2014/main" id="{D430C957-6028-417D-B716-E2088EB78CD4}"/>
            </a:ext>
          </a:extLst>
        </xdr:cNvPr>
        <xdr:cNvSpPr txBox="1"/>
      </xdr:nvSpPr>
      <xdr:spPr>
        <a:xfrm>
          <a:off x="181801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838" name="n_3mainValue【消防施設】&#10;一人当たり面積">
          <a:extLst>
            <a:ext uri="{FF2B5EF4-FFF2-40B4-BE49-F238E27FC236}">
              <a16:creationId xmlns:a16="http://schemas.microsoft.com/office/drawing/2014/main" id="{8C7D73FB-73D1-4BD8-BD7A-EC9983E2500F}"/>
            </a:ext>
          </a:extLst>
        </xdr:cNvPr>
        <xdr:cNvSpPr txBox="1"/>
      </xdr:nvSpPr>
      <xdr:spPr>
        <a:xfrm>
          <a:off x="1738637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105427</xdr:rowOff>
    </xdr:from>
    <xdr:ext cx="469744" cy="259045"/>
    <xdr:sp macro="" textlink="">
      <xdr:nvSpPr>
        <xdr:cNvPr id="839" name="n_4mainValue【消防施設】&#10;一人当たり面積">
          <a:extLst>
            <a:ext uri="{FF2B5EF4-FFF2-40B4-BE49-F238E27FC236}">
              <a16:creationId xmlns:a16="http://schemas.microsoft.com/office/drawing/2014/main" id="{A121249D-6B24-491F-8D40-C9E111A8D121}"/>
            </a:ext>
          </a:extLst>
        </xdr:cNvPr>
        <xdr:cNvSpPr txBox="1"/>
      </xdr:nvSpPr>
      <xdr:spPr>
        <a:xfrm>
          <a:off x="165926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C52B93B5-9DDD-41FE-8A16-8E47166F2BD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FDC55D14-3EEF-4C23-A2CB-EAD03099F67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2EFC571-9D21-4721-A7E3-569DF051A6C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B9872BDB-CFD2-4BA4-86E2-FE43CFA0D7D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98C851CD-F637-42A1-B06F-88199260335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9DE1D025-0235-41CC-9B28-35A89B4814A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B00F6397-BB57-4B63-91E9-B541D52EA63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312CA7FA-8D7F-4D0B-B04B-E7F8EB856B1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73A93E5B-4123-44BA-B65E-E9DD9176E1F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2545EA9D-B555-4D36-A7C4-0364E434852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CAB434D3-08C0-40A9-83EB-FD624D1DFD2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54AFAC9D-060F-440D-83A3-9DB1E8F91E6E}"/>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A94967B6-D46B-4863-BB2C-5C895ECF71DE}"/>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B37673B8-ACFA-4086-8CAE-4735579EF2A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6678C6E0-CD2A-4E17-A00E-4010793D2B41}"/>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A9779BDF-F078-4C5A-A765-C06EB233951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9E940089-A358-400F-8D74-4E26530BD56F}"/>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B3BA84C7-F0B3-4B57-BC2F-E277F24AA07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66E37023-EA12-4B00-9E5C-63784A05BF97}"/>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8D3918AF-9E53-42C0-BE9B-F991E0414C62}"/>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BFB8F748-7A42-4222-BB11-9909B6E9D871}"/>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D9B32310-43E6-473A-8595-5162B487CBF1}"/>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79CD7806-2BFD-4836-B0EC-3CB412E8E002}"/>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4049E112-01E5-47A4-9B46-B6E6B399903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203D06D4-1973-4F6B-8C54-5FE0C7EA1A8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12540DF7-E308-4BE7-8519-09B4238635F9}"/>
            </a:ext>
          </a:extLst>
        </xdr:cNvPr>
        <xdr:cNvCxnSpPr/>
      </xdr:nvCxnSpPr>
      <xdr:spPr>
        <a:xfrm flipV="1">
          <a:off x="14699614" y="166954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5427A09B-C976-4938-9AEC-319D79C3AED7}"/>
            </a:ext>
          </a:extLst>
        </xdr:cNvPr>
        <xdr:cNvSpPr txBox="1"/>
      </xdr:nvSpPr>
      <xdr:spPr>
        <a:xfrm>
          <a:off x="14738350" y="1791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9F0E145D-5C4B-4999-929C-2D8B96AC1FEB}"/>
            </a:ext>
          </a:extLst>
        </xdr:cNvPr>
        <xdr:cNvCxnSpPr/>
      </xdr:nvCxnSpPr>
      <xdr:spPr>
        <a:xfrm>
          <a:off x="14611350" y="17911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B52E5CBF-CD0A-4154-B780-517738063AEE}"/>
            </a:ext>
          </a:extLst>
        </xdr:cNvPr>
        <xdr:cNvSpPr txBox="1"/>
      </xdr:nvSpPr>
      <xdr:spPr>
        <a:xfrm>
          <a:off x="1473835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07EC15C5-7044-4FE4-974B-680E9E17DCE4}"/>
            </a:ext>
          </a:extLst>
        </xdr:cNvPr>
        <xdr:cNvCxnSpPr/>
      </xdr:nvCxnSpPr>
      <xdr:spPr>
        <a:xfrm>
          <a:off x="1461135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70" name="【庁舎】&#10;有形固定資産減価償却率平均値テキスト">
          <a:extLst>
            <a:ext uri="{FF2B5EF4-FFF2-40B4-BE49-F238E27FC236}">
              <a16:creationId xmlns:a16="http://schemas.microsoft.com/office/drawing/2014/main" id="{B8FD630F-4762-415C-9526-402129810F2C}"/>
            </a:ext>
          </a:extLst>
        </xdr:cNvPr>
        <xdr:cNvSpPr txBox="1"/>
      </xdr:nvSpPr>
      <xdr:spPr>
        <a:xfrm>
          <a:off x="14738350" y="17160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2BA74A30-91E5-4F34-9485-0F88ED682957}"/>
            </a:ext>
          </a:extLst>
        </xdr:cNvPr>
        <xdr:cNvSpPr/>
      </xdr:nvSpPr>
      <xdr:spPr>
        <a:xfrm>
          <a:off x="14649450" y="17181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C12BD1CE-FC58-4A48-9001-4999D9847905}"/>
            </a:ext>
          </a:extLst>
        </xdr:cNvPr>
        <xdr:cNvSpPr/>
      </xdr:nvSpPr>
      <xdr:spPr>
        <a:xfrm>
          <a:off x="138874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1C45CA16-4D1F-448E-9735-CC2370FCADF2}"/>
            </a:ext>
          </a:extLst>
        </xdr:cNvPr>
        <xdr:cNvSpPr/>
      </xdr:nvSpPr>
      <xdr:spPr>
        <a:xfrm>
          <a:off x="13093700" y="172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0E02A061-E9AF-4C16-9AD2-A51C1CE958BA}"/>
            </a:ext>
          </a:extLst>
        </xdr:cNvPr>
        <xdr:cNvSpPr/>
      </xdr:nvSpPr>
      <xdr:spPr>
        <a:xfrm>
          <a:off x="12299950" y="172651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4FFB490B-BBAC-4B6C-99E3-C2D21DAD2EC2}"/>
            </a:ext>
          </a:extLst>
        </xdr:cNvPr>
        <xdr:cNvSpPr/>
      </xdr:nvSpPr>
      <xdr:spPr>
        <a:xfrm>
          <a:off x="11487150" y="1725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5904916-FC91-4D6E-B629-54B74C8931B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5479403-91D1-4345-8C16-89693479C8B9}"/>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5905DAD-AB59-41DC-ABC2-AFC094A65E8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873E693-80BA-4031-95B9-CFFD3DBBD59C}"/>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F47C70A-39CE-4F9B-9571-D8BFBE69727E}"/>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76019</xdr:rowOff>
    </xdr:from>
    <xdr:to>
      <xdr:col>85</xdr:col>
      <xdr:colOff>177800</xdr:colOff>
      <xdr:row>101</xdr:row>
      <xdr:rowOff>6169</xdr:rowOff>
    </xdr:to>
    <xdr:sp macro="" textlink="">
      <xdr:nvSpPr>
        <xdr:cNvPr id="881" name="楕円 880">
          <a:extLst>
            <a:ext uri="{FF2B5EF4-FFF2-40B4-BE49-F238E27FC236}">
              <a16:creationId xmlns:a16="http://schemas.microsoft.com/office/drawing/2014/main" id="{A6700E41-6137-483E-BFC1-8120E6573A56}"/>
            </a:ext>
          </a:extLst>
        </xdr:cNvPr>
        <xdr:cNvSpPr/>
      </xdr:nvSpPr>
      <xdr:spPr>
        <a:xfrm>
          <a:off x="14649450" y="1664951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24147</xdr:rowOff>
    </xdr:from>
    <xdr:ext cx="405111" cy="259045"/>
    <xdr:sp macro="" textlink="">
      <xdr:nvSpPr>
        <xdr:cNvPr id="882" name="【庁舎】&#10;有形固定資産減価償却率該当値テキスト">
          <a:extLst>
            <a:ext uri="{FF2B5EF4-FFF2-40B4-BE49-F238E27FC236}">
              <a16:creationId xmlns:a16="http://schemas.microsoft.com/office/drawing/2014/main" id="{3FED7027-8BAC-4647-B271-5A6EE9CCFAC2}"/>
            </a:ext>
          </a:extLst>
        </xdr:cNvPr>
        <xdr:cNvSpPr txBox="1"/>
      </xdr:nvSpPr>
      <xdr:spPr>
        <a:xfrm>
          <a:off x="14738350" y="1659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28666</xdr:rowOff>
    </xdr:from>
    <xdr:to>
      <xdr:col>81</xdr:col>
      <xdr:colOff>101600</xdr:colOff>
      <xdr:row>100</xdr:row>
      <xdr:rowOff>130266</xdr:rowOff>
    </xdr:to>
    <xdr:sp macro="" textlink="">
      <xdr:nvSpPr>
        <xdr:cNvPr id="883" name="楕円 882">
          <a:extLst>
            <a:ext uri="{FF2B5EF4-FFF2-40B4-BE49-F238E27FC236}">
              <a16:creationId xmlns:a16="http://schemas.microsoft.com/office/drawing/2014/main" id="{6F244189-F782-445E-BAB5-62695FD9D107}"/>
            </a:ext>
          </a:extLst>
        </xdr:cNvPr>
        <xdr:cNvSpPr/>
      </xdr:nvSpPr>
      <xdr:spPr>
        <a:xfrm>
          <a:off x="13887450" y="1660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79466</xdr:rowOff>
    </xdr:from>
    <xdr:to>
      <xdr:col>85</xdr:col>
      <xdr:colOff>127000</xdr:colOff>
      <xdr:row>100</xdr:row>
      <xdr:rowOff>126819</xdr:rowOff>
    </xdr:to>
    <xdr:cxnSp macro="">
      <xdr:nvCxnSpPr>
        <xdr:cNvPr id="884" name="直線コネクタ 883">
          <a:extLst>
            <a:ext uri="{FF2B5EF4-FFF2-40B4-BE49-F238E27FC236}">
              <a16:creationId xmlns:a16="http://schemas.microsoft.com/office/drawing/2014/main" id="{5138B2E4-47A4-41D8-B067-1308F1177279}"/>
            </a:ext>
          </a:extLst>
        </xdr:cNvPr>
        <xdr:cNvCxnSpPr/>
      </xdr:nvCxnSpPr>
      <xdr:spPr>
        <a:xfrm>
          <a:off x="13938250" y="16652966"/>
          <a:ext cx="762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159294</xdr:rowOff>
    </xdr:from>
    <xdr:to>
      <xdr:col>76</xdr:col>
      <xdr:colOff>165100</xdr:colOff>
      <xdr:row>100</xdr:row>
      <xdr:rowOff>89444</xdr:rowOff>
    </xdr:to>
    <xdr:sp macro="" textlink="">
      <xdr:nvSpPr>
        <xdr:cNvPr id="885" name="楕円 884">
          <a:extLst>
            <a:ext uri="{FF2B5EF4-FFF2-40B4-BE49-F238E27FC236}">
              <a16:creationId xmlns:a16="http://schemas.microsoft.com/office/drawing/2014/main" id="{65C638FF-2FD8-471C-A0F3-AF200B8930AF}"/>
            </a:ext>
          </a:extLst>
        </xdr:cNvPr>
        <xdr:cNvSpPr/>
      </xdr:nvSpPr>
      <xdr:spPr>
        <a:xfrm>
          <a:off x="13093700" y="165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38644</xdr:rowOff>
    </xdr:from>
    <xdr:to>
      <xdr:col>81</xdr:col>
      <xdr:colOff>50800</xdr:colOff>
      <xdr:row>100</xdr:row>
      <xdr:rowOff>79466</xdr:rowOff>
    </xdr:to>
    <xdr:cxnSp macro="">
      <xdr:nvCxnSpPr>
        <xdr:cNvPr id="886" name="直線コネクタ 885">
          <a:extLst>
            <a:ext uri="{FF2B5EF4-FFF2-40B4-BE49-F238E27FC236}">
              <a16:creationId xmlns:a16="http://schemas.microsoft.com/office/drawing/2014/main" id="{8E30375D-C7CB-4EF7-BF90-38266BCB6BC2}"/>
            </a:ext>
          </a:extLst>
        </xdr:cNvPr>
        <xdr:cNvCxnSpPr/>
      </xdr:nvCxnSpPr>
      <xdr:spPr>
        <a:xfrm>
          <a:off x="13144500" y="16612144"/>
          <a:ext cx="7937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164193</xdr:rowOff>
    </xdr:from>
    <xdr:to>
      <xdr:col>72</xdr:col>
      <xdr:colOff>38100</xdr:colOff>
      <xdr:row>101</xdr:row>
      <xdr:rowOff>94343</xdr:rowOff>
    </xdr:to>
    <xdr:sp macro="" textlink="">
      <xdr:nvSpPr>
        <xdr:cNvPr id="887" name="楕円 886">
          <a:extLst>
            <a:ext uri="{FF2B5EF4-FFF2-40B4-BE49-F238E27FC236}">
              <a16:creationId xmlns:a16="http://schemas.microsoft.com/office/drawing/2014/main" id="{5CAD9934-EAFA-4D01-8DB4-0755A26E65DD}"/>
            </a:ext>
          </a:extLst>
        </xdr:cNvPr>
        <xdr:cNvSpPr/>
      </xdr:nvSpPr>
      <xdr:spPr>
        <a:xfrm>
          <a:off x="12299950" y="167376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38644</xdr:rowOff>
    </xdr:from>
    <xdr:to>
      <xdr:col>76</xdr:col>
      <xdr:colOff>114300</xdr:colOff>
      <xdr:row>101</xdr:row>
      <xdr:rowOff>43543</xdr:rowOff>
    </xdr:to>
    <xdr:cxnSp macro="">
      <xdr:nvCxnSpPr>
        <xdr:cNvPr id="888" name="直線コネクタ 887">
          <a:extLst>
            <a:ext uri="{FF2B5EF4-FFF2-40B4-BE49-F238E27FC236}">
              <a16:creationId xmlns:a16="http://schemas.microsoft.com/office/drawing/2014/main" id="{2F516B76-ADE2-4E24-9695-5B1AADDAF37D}"/>
            </a:ext>
          </a:extLst>
        </xdr:cNvPr>
        <xdr:cNvCxnSpPr/>
      </xdr:nvCxnSpPr>
      <xdr:spPr>
        <a:xfrm flipV="1">
          <a:off x="12344400" y="16612144"/>
          <a:ext cx="8001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126637</xdr:rowOff>
    </xdr:from>
    <xdr:to>
      <xdr:col>67</xdr:col>
      <xdr:colOff>101600</xdr:colOff>
      <xdr:row>101</xdr:row>
      <xdr:rowOff>56787</xdr:rowOff>
    </xdr:to>
    <xdr:sp macro="" textlink="">
      <xdr:nvSpPr>
        <xdr:cNvPr id="889" name="楕円 888">
          <a:extLst>
            <a:ext uri="{FF2B5EF4-FFF2-40B4-BE49-F238E27FC236}">
              <a16:creationId xmlns:a16="http://schemas.microsoft.com/office/drawing/2014/main" id="{1B12B26F-04E3-401A-A333-B313A252DF51}"/>
            </a:ext>
          </a:extLst>
        </xdr:cNvPr>
        <xdr:cNvSpPr/>
      </xdr:nvSpPr>
      <xdr:spPr>
        <a:xfrm>
          <a:off x="11487150" y="167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5987</xdr:rowOff>
    </xdr:from>
    <xdr:to>
      <xdr:col>71</xdr:col>
      <xdr:colOff>177800</xdr:colOff>
      <xdr:row>101</xdr:row>
      <xdr:rowOff>43543</xdr:rowOff>
    </xdr:to>
    <xdr:cxnSp macro="">
      <xdr:nvCxnSpPr>
        <xdr:cNvPr id="890" name="直線コネクタ 889">
          <a:extLst>
            <a:ext uri="{FF2B5EF4-FFF2-40B4-BE49-F238E27FC236}">
              <a16:creationId xmlns:a16="http://schemas.microsoft.com/office/drawing/2014/main" id="{334AD1F4-C486-4774-86BC-570056304624}"/>
            </a:ext>
          </a:extLst>
        </xdr:cNvPr>
        <xdr:cNvCxnSpPr/>
      </xdr:nvCxnSpPr>
      <xdr:spPr>
        <a:xfrm>
          <a:off x="11537950" y="16750937"/>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38116</xdr:rowOff>
    </xdr:from>
    <xdr:ext cx="405111" cy="259045"/>
    <xdr:sp macro="" textlink="">
      <xdr:nvSpPr>
        <xdr:cNvPr id="891" name="n_1aveValue【庁舎】&#10;有形固定資産減価償却率">
          <a:extLst>
            <a:ext uri="{FF2B5EF4-FFF2-40B4-BE49-F238E27FC236}">
              <a16:creationId xmlns:a16="http://schemas.microsoft.com/office/drawing/2014/main" id="{EAD7E3AC-0F88-4305-B342-F95FBF68C206}"/>
            </a:ext>
          </a:extLst>
        </xdr:cNvPr>
        <xdr:cNvSpPr txBox="1"/>
      </xdr:nvSpPr>
      <xdr:spPr>
        <a:xfrm>
          <a:off x="13742044"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892" name="n_2aveValue【庁舎】&#10;有形固定資産減価償却率">
          <a:extLst>
            <a:ext uri="{FF2B5EF4-FFF2-40B4-BE49-F238E27FC236}">
              <a16:creationId xmlns:a16="http://schemas.microsoft.com/office/drawing/2014/main" id="{C6AB50A6-9DA0-4A09-AFA5-58893A35FD7D}"/>
            </a:ext>
          </a:extLst>
        </xdr:cNvPr>
        <xdr:cNvSpPr txBox="1"/>
      </xdr:nvSpPr>
      <xdr:spPr>
        <a:xfrm>
          <a:off x="12960994" y="1730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3" name="n_3aveValue【庁舎】&#10;有形固定資産減価償却率">
          <a:extLst>
            <a:ext uri="{FF2B5EF4-FFF2-40B4-BE49-F238E27FC236}">
              <a16:creationId xmlns:a16="http://schemas.microsoft.com/office/drawing/2014/main" id="{721191A6-946D-443F-A147-0746F18C9AFE}"/>
            </a:ext>
          </a:extLst>
        </xdr:cNvPr>
        <xdr:cNvSpPr txBox="1"/>
      </xdr:nvSpPr>
      <xdr:spPr>
        <a:xfrm>
          <a:off x="12167244" y="1735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94" name="n_4aveValue【庁舎】&#10;有形固定資産減価償却率">
          <a:extLst>
            <a:ext uri="{FF2B5EF4-FFF2-40B4-BE49-F238E27FC236}">
              <a16:creationId xmlns:a16="http://schemas.microsoft.com/office/drawing/2014/main" id="{EF169D45-45D5-424A-A8C6-57CA66DC7730}"/>
            </a:ext>
          </a:extLst>
        </xdr:cNvPr>
        <xdr:cNvSpPr txBox="1"/>
      </xdr:nvSpPr>
      <xdr:spPr>
        <a:xfrm>
          <a:off x="11354444" y="173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146793</xdr:rowOff>
    </xdr:from>
    <xdr:ext cx="340478" cy="259045"/>
    <xdr:sp macro="" textlink="">
      <xdr:nvSpPr>
        <xdr:cNvPr id="895" name="n_1mainValue【庁舎】&#10;有形固定資産減価償却率">
          <a:extLst>
            <a:ext uri="{FF2B5EF4-FFF2-40B4-BE49-F238E27FC236}">
              <a16:creationId xmlns:a16="http://schemas.microsoft.com/office/drawing/2014/main" id="{65943D52-E4B8-4EB5-9208-E0060B258055}"/>
            </a:ext>
          </a:extLst>
        </xdr:cNvPr>
        <xdr:cNvSpPr txBox="1"/>
      </xdr:nvSpPr>
      <xdr:spPr>
        <a:xfrm>
          <a:off x="13774361" y="163773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105971</xdr:rowOff>
    </xdr:from>
    <xdr:ext cx="340478" cy="259045"/>
    <xdr:sp macro="" textlink="">
      <xdr:nvSpPr>
        <xdr:cNvPr id="896" name="n_2mainValue【庁舎】&#10;有形固定資産減価償却率">
          <a:extLst>
            <a:ext uri="{FF2B5EF4-FFF2-40B4-BE49-F238E27FC236}">
              <a16:creationId xmlns:a16="http://schemas.microsoft.com/office/drawing/2014/main" id="{5D449CA2-9156-4DD5-8D74-B3DA81A3F8FE}"/>
            </a:ext>
          </a:extLst>
        </xdr:cNvPr>
        <xdr:cNvSpPr txBox="1"/>
      </xdr:nvSpPr>
      <xdr:spPr>
        <a:xfrm>
          <a:off x="12993311" y="163365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110870</xdr:rowOff>
    </xdr:from>
    <xdr:ext cx="405111" cy="259045"/>
    <xdr:sp macro="" textlink="">
      <xdr:nvSpPr>
        <xdr:cNvPr id="897" name="n_3mainValue【庁舎】&#10;有形固定資産減価償却率">
          <a:extLst>
            <a:ext uri="{FF2B5EF4-FFF2-40B4-BE49-F238E27FC236}">
              <a16:creationId xmlns:a16="http://schemas.microsoft.com/office/drawing/2014/main" id="{4602ADF1-B486-466B-BFA6-021FFC5E02E7}"/>
            </a:ext>
          </a:extLst>
        </xdr:cNvPr>
        <xdr:cNvSpPr txBox="1"/>
      </xdr:nvSpPr>
      <xdr:spPr>
        <a:xfrm>
          <a:off x="12167244" y="1651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73314</xdr:rowOff>
    </xdr:from>
    <xdr:ext cx="405111" cy="259045"/>
    <xdr:sp macro="" textlink="">
      <xdr:nvSpPr>
        <xdr:cNvPr id="898" name="n_4mainValue【庁舎】&#10;有形固定資産減価償却率">
          <a:extLst>
            <a:ext uri="{FF2B5EF4-FFF2-40B4-BE49-F238E27FC236}">
              <a16:creationId xmlns:a16="http://schemas.microsoft.com/office/drawing/2014/main" id="{3B8787EE-C67B-4252-B0BB-AA38F11F7C8B}"/>
            </a:ext>
          </a:extLst>
        </xdr:cNvPr>
        <xdr:cNvSpPr txBox="1"/>
      </xdr:nvSpPr>
      <xdr:spPr>
        <a:xfrm>
          <a:off x="11354444" y="1647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53C08E0-BEF5-4648-B4BE-55D39685F20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8639AB25-873D-43D6-8733-55C4816EB96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F2AA5AE1-0C4B-4AFA-A036-67A67684CF2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255C616C-E418-45F1-87AD-4B3DCD2BB83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818143BD-397F-4910-AF42-EC8C4885596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329AB412-28D9-4606-9B40-3FC8E762F2F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5B8C2ED2-B09C-427A-808D-1F2BD7F028E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84CD6121-9749-4996-948A-D1B28C5DD53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7ED756C5-F947-4407-9568-FCBB236A21B7}"/>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462C2140-CF97-4D29-A0D0-B6E2262CB2B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E77FF661-6D00-4AA6-8074-7A91B6B71E5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C6A79B3A-2D1D-42BA-B162-4B6D38257D52}"/>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898C66EC-AF00-4FD3-AB54-60B5B41D83DC}"/>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FA896983-747D-4469-86A1-39DCC6932382}"/>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63A6F47D-8451-49CB-BDB9-B71D51A9F18A}"/>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661A91AC-AE5C-4A86-9282-18312DD69A6D}"/>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E3BF11C2-E1D0-4151-A330-AC75C00C7214}"/>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22E5FFFC-DB1C-43D1-BFE8-29B37B341DC8}"/>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5D6CE60-A979-44A1-8639-B92021345A6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B76B7FC5-E594-47CD-BBAE-0F7368BD253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2630391A-AC27-44F7-855B-DD0A340BFBA9}"/>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366FF317-7A48-4770-92A3-92C8D01A2887}"/>
            </a:ext>
          </a:extLst>
        </xdr:cNvPr>
        <xdr:cNvCxnSpPr/>
      </xdr:nvCxnSpPr>
      <xdr:spPr>
        <a:xfrm flipV="1">
          <a:off x="19951064" y="168142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48CA7B84-E4A3-476F-B02D-36430093233F}"/>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1624E51A-45C8-4E05-924E-7F825AA6879C}"/>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8BFA585A-DD44-45BD-8282-27290E185EC2}"/>
            </a:ext>
          </a:extLst>
        </xdr:cNvPr>
        <xdr:cNvSpPr txBox="1"/>
      </xdr:nvSpPr>
      <xdr:spPr>
        <a:xfrm>
          <a:off x="19989800" y="165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1E380F13-8981-4703-91A8-253E5FAF30E1}"/>
            </a:ext>
          </a:extLst>
        </xdr:cNvPr>
        <xdr:cNvCxnSpPr/>
      </xdr:nvCxnSpPr>
      <xdr:spPr>
        <a:xfrm>
          <a:off x="19881850" y="16814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925" name="【庁舎】&#10;一人当たり面積平均値テキスト">
          <a:extLst>
            <a:ext uri="{FF2B5EF4-FFF2-40B4-BE49-F238E27FC236}">
              <a16:creationId xmlns:a16="http://schemas.microsoft.com/office/drawing/2014/main" id="{35AA4684-91F3-4B53-8646-EC273C78FC07}"/>
            </a:ext>
          </a:extLst>
        </xdr:cNvPr>
        <xdr:cNvSpPr txBox="1"/>
      </xdr:nvSpPr>
      <xdr:spPr>
        <a:xfrm>
          <a:off x="19989800" y="1718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25BAA115-CEF0-4AA7-AE3C-EF1F084E8D27}"/>
            </a:ext>
          </a:extLst>
        </xdr:cNvPr>
        <xdr:cNvSpPr/>
      </xdr:nvSpPr>
      <xdr:spPr>
        <a:xfrm>
          <a:off x="199009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4A3C3DE7-957A-483E-AD4B-DDA2D787B511}"/>
            </a:ext>
          </a:extLst>
        </xdr:cNvPr>
        <xdr:cNvSpPr/>
      </xdr:nvSpPr>
      <xdr:spPr>
        <a:xfrm>
          <a:off x="19157950" y="173349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0ED9F4FD-08E9-4746-9D28-1F77CB468238}"/>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929" name="フローチャート: 判断 928">
          <a:extLst>
            <a:ext uri="{FF2B5EF4-FFF2-40B4-BE49-F238E27FC236}">
              <a16:creationId xmlns:a16="http://schemas.microsoft.com/office/drawing/2014/main" id="{72600347-CCBE-4BD3-B086-1203D86875E7}"/>
            </a:ext>
          </a:extLst>
        </xdr:cNvPr>
        <xdr:cNvSpPr/>
      </xdr:nvSpPr>
      <xdr:spPr>
        <a:xfrm>
          <a:off x="17551400" y="1738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30" name="フローチャート: 判断 929">
          <a:extLst>
            <a:ext uri="{FF2B5EF4-FFF2-40B4-BE49-F238E27FC236}">
              <a16:creationId xmlns:a16="http://schemas.microsoft.com/office/drawing/2014/main" id="{E89FC56F-9726-4F1B-8387-95A58BCE343E}"/>
            </a:ext>
          </a:extLst>
        </xdr:cNvPr>
        <xdr:cNvSpPr/>
      </xdr:nvSpPr>
      <xdr:spPr>
        <a:xfrm>
          <a:off x="16757650" y="173578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893FAE8-CEDE-4957-83CD-C8B8014C7B02}"/>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EB3B9312-8E18-47B9-846E-0EE5B8FD344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1D19EF2-80EE-4D21-B8DA-1C1FC8C59ED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79E404E-0F21-42F6-9304-AF3731F82E9A}"/>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38AA764-D5A0-4812-818F-FF38618FCE6A}"/>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36" name="楕円 935">
          <a:extLst>
            <a:ext uri="{FF2B5EF4-FFF2-40B4-BE49-F238E27FC236}">
              <a16:creationId xmlns:a16="http://schemas.microsoft.com/office/drawing/2014/main" id="{D5BA550F-3D9E-4E20-9D14-78A805A08D8A}"/>
            </a:ext>
          </a:extLst>
        </xdr:cNvPr>
        <xdr:cNvSpPr/>
      </xdr:nvSpPr>
      <xdr:spPr>
        <a:xfrm>
          <a:off x="199009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92981</xdr:rowOff>
    </xdr:from>
    <xdr:ext cx="469744" cy="259045"/>
    <xdr:sp macro="" textlink="">
      <xdr:nvSpPr>
        <xdr:cNvPr id="937" name="【庁舎】&#10;一人当たり面積該当値テキスト">
          <a:extLst>
            <a:ext uri="{FF2B5EF4-FFF2-40B4-BE49-F238E27FC236}">
              <a16:creationId xmlns:a16="http://schemas.microsoft.com/office/drawing/2014/main" id="{2616EDE5-47F1-4136-8215-11BC88BC70E8}"/>
            </a:ext>
          </a:extLst>
        </xdr:cNvPr>
        <xdr:cNvSpPr txBox="1"/>
      </xdr:nvSpPr>
      <xdr:spPr>
        <a:xfrm>
          <a:off x="19989800" y="1752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938" name="楕円 937">
          <a:extLst>
            <a:ext uri="{FF2B5EF4-FFF2-40B4-BE49-F238E27FC236}">
              <a16:creationId xmlns:a16="http://schemas.microsoft.com/office/drawing/2014/main" id="{83DCCBFA-0322-43D7-94BF-13CE491D4AF3}"/>
            </a:ext>
          </a:extLst>
        </xdr:cNvPr>
        <xdr:cNvSpPr/>
      </xdr:nvSpPr>
      <xdr:spPr>
        <a:xfrm>
          <a:off x="19157950" y="175361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165354</xdr:rowOff>
    </xdr:to>
    <xdr:cxnSp macro="">
      <xdr:nvCxnSpPr>
        <xdr:cNvPr id="939" name="直線コネクタ 938">
          <a:extLst>
            <a:ext uri="{FF2B5EF4-FFF2-40B4-BE49-F238E27FC236}">
              <a16:creationId xmlns:a16="http://schemas.microsoft.com/office/drawing/2014/main" id="{A58A9B28-3B43-4239-AB2F-1233439AF9E0}"/>
            </a:ext>
          </a:extLst>
        </xdr:cNvPr>
        <xdr:cNvCxnSpPr/>
      </xdr:nvCxnSpPr>
      <xdr:spPr>
        <a:xfrm>
          <a:off x="19202400" y="17586961"/>
          <a:ext cx="7493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40" name="楕円 939">
          <a:extLst>
            <a:ext uri="{FF2B5EF4-FFF2-40B4-BE49-F238E27FC236}">
              <a16:creationId xmlns:a16="http://schemas.microsoft.com/office/drawing/2014/main" id="{1E11053A-66EE-47BD-B4F2-E7D1AC836434}"/>
            </a:ext>
          </a:extLst>
        </xdr:cNvPr>
        <xdr:cNvSpPr/>
      </xdr:nvSpPr>
      <xdr:spPr>
        <a:xfrm>
          <a:off x="1834515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156211</xdr:rowOff>
    </xdr:to>
    <xdr:cxnSp macro="">
      <xdr:nvCxnSpPr>
        <xdr:cNvPr id="941" name="直線コネクタ 940">
          <a:extLst>
            <a:ext uri="{FF2B5EF4-FFF2-40B4-BE49-F238E27FC236}">
              <a16:creationId xmlns:a16="http://schemas.microsoft.com/office/drawing/2014/main" id="{18705936-B69D-4267-BA52-4D97B8004D4A}"/>
            </a:ext>
          </a:extLst>
        </xdr:cNvPr>
        <xdr:cNvCxnSpPr/>
      </xdr:nvCxnSpPr>
      <xdr:spPr>
        <a:xfrm>
          <a:off x="18395950" y="175869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45974</xdr:rowOff>
    </xdr:from>
    <xdr:to>
      <xdr:col>102</xdr:col>
      <xdr:colOff>165100</xdr:colOff>
      <xdr:row>107</xdr:row>
      <xdr:rowOff>147574</xdr:rowOff>
    </xdr:to>
    <xdr:sp macro="" textlink="">
      <xdr:nvSpPr>
        <xdr:cNvPr id="942" name="楕円 941">
          <a:extLst>
            <a:ext uri="{FF2B5EF4-FFF2-40B4-BE49-F238E27FC236}">
              <a16:creationId xmlns:a16="http://schemas.microsoft.com/office/drawing/2014/main" id="{DF081813-5F9A-41DF-B31A-BD2CF85F1F0F}"/>
            </a:ext>
          </a:extLst>
        </xdr:cNvPr>
        <xdr:cNvSpPr/>
      </xdr:nvSpPr>
      <xdr:spPr>
        <a:xfrm>
          <a:off x="175514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107</xdr:row>
      <xdr:rowOff>96774</xdr:rowOff>
    </xdr:to>
    <xdr:cxnSp macro="">
      <xdr:nvCxnSpPr>
        <xdr:cNvPr id="943" name="直線コネクタ 942">
          <a:extLst>
            <a:ext uri="{FF2B5EF4-FFF2-40B4-BE49-F238E27FC236}">
              <a16:creationId xmlns:a16="http://schemas.microsoft.com/office/drawing/2014/main" id="{71685D62-451E-4ACA-B46D-D297DD109C2D}"/>
            </a:ext>
          </a:extLst>
        </xdr:cNvPr>
        <xdr:cNvCxnSpPr/>
      </xdr:nvCxnSpPr>
      <xdr:spPr>
        <a:xfrm flipV="1">
          <a:off x="17602200" y="17586961"/>
          <a:ext cx="79375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45974</xdr:rowOff>
    </xdr:from>
    <xdr:to>
      <xdr:col>98</xdr:col>
      <xdr:colOff>38100</xdr:colOff>
      <xdr:row>107</xdr:row>
      <xdr:rowOff>147574</xdr:rowOff>
    </xdr:to>
    <xdr:sp macro="" textlink="">
      <xdr:nvSpPr>
        <xdr:cNvPr id="944" name="楕円 943">
          <a:extLst>
            <a:ext uri="{FF2B5EF4-FFF2-40B4-BE49-F238E27FC236}">
              <a16:creationId xmlns:a16="http://schemas.microsoft.com/office/drawing/2014/main" id="{5FA1FEF3-C5F5-42CC-BD34-5BD86A0A3518}"/>
            </a:ext>
          </a:extLst>
        </xdr:cNvPr>
        <xdr:cNvSpPr/>
      </xdr:nvSpPr>
      <xdr:spPr>
        <a:xfrm>
          <a:off x="16757650" y="17819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96774</xdr:rowOff>
    </xdr:from>
    <xdr:to>
      <xdr:col>102</xdr:col>
      <xdr:colOff>114300</xdr:colOff>
      <xdr:row>107</xdr:row>
      <xdr:rowOff>96774</xdr:rowOff>
    </xdr:to>
    <xdr:cxnSp macro="">
      <xdr:nvCxnSpPr>
        <xdr:cNvPr id="945" name="直線コネクタ 944">
          <a:extLst>
            <a:ext uri="{FF2B5EF4-FFF2-40B4-BE49-F238E27FC236}">
              <a16:creationId xmlns:a16="http://schemas.microsoft.com/office/drawing/2014/main" id="{4C251E7A-AC2C-414B-A837-CECE78C9659E}"/>
            </a:ext>
          </a:extLst>
        </xdr:cNvPr>
        <xdr:cNvCxnSpPr/>
      </xdr:nvCxnSpPr>
      <xdr:spPr>
        <a:xfrm>
          <a:off x="16802100" y="1787042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46" name="n_1aveValue【庁舎】&#10;一人当たり面積">
          <a:extLst>
            <a:ext uri="{FF2B5EF4-FFF2-40B4-BE49-F238E27FC236}">
              <a16:creationId xmlns:a16="http://schemas.microsoft.com/office/drawing/2014/main" id="{95F744C3-CE55-4F90-8AB1-2C2CEB275F39}"/>
            </a:ext>
          </a:extLst>
        </xdr:cNvPr>
        <xdr:cNvSpPr txBox="1"/>
      </xdr:nvSpPr>
      <xdr:spPr>
        <a:xfrm>
          <a:off x="189802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7" name="n_2aveValue【庁舎】&#10;一人当たり面積">
          <a:extLst>
            <a:ext uri="{FF2B5EF4-FFF2-40B4-BE49-F238E27FC236}">
              <a16:creationId xmlns:a16="http://schemas.microsoft.com/office/drawing/2014/main" id="{9BF79057-5BD4-416A-BE7A-5EFB47453832}"/>
            </a:ext>
          </a:extLst>
        </xdr:cNvPr>
        <xdr:cNvSpPr txBox="1"/>
      </xdr:nvSpPr>
      <xdr:spPr>
        <a:xfrm>
          <a:off x="181801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68090</xdr:rowOff>
    </xdr:from>
    <xdr:ext cx="469744" cy="259045"/>
    <xdr:sp macro="" textlink="">
      <xdr:nvSpPr>
        <xdr:cNvPr id="948" name="n_3aveValue【庁舎】&#10;一人当たり面積">
          <a:extLst>
            <a:ext uri="{FF2B5EF4-FFF2-40B4-BE49-F238E27FC236}">
              <a16:creationId xmlns:a16="http://schemas.microsoft.com/office/drawing/2014/main" id="{F3586A22-7CFA-4E6A-B9DD-1A59CE55918B}"/>
            </a:ext>
          </a:extLst>
        </xdr:cNvPr>
        <xdr:cNvSpPr txBox="1"/>
      </xdr:nvSpPr>
      <xdr:spPr>
        <a:xfrm>
          <a:off x="1738637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49" name="n_4aveValue【庁舎】&#10;一人当たり面積">
          <a:extLst>
            <a:ext uri="{FF2B5EF4-FFF2-40B4-BE49-F238E27FC236}">
              <a16:creationId xmlns:a16="http://schemas.microsoft.com/office/drawing/2014/main" id="{A622843E-5A07-4E03-9AB2-F1B20854EFDE}"/>
            </a:ext>
          </a:extLst>
        </xdr:cNvPr>
        <xdr:cNvSpPr txBox="1"/>
      </xdr:nvSpPr>
      <xdr:spPr>
        <a:xfrm>
          <a:off x="16592627" y="1713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950" name="n_1mainValue【庁舎】&#10;一人当たり面積">
          <a:extLst>
            <a:ext uri="{FF2B5EF4-FFF2-40B4-BE49-F238E27FC236}">
              <a16:creationId xmlns:a16="http://schemas.microsoft.com/office/drawing/2014/main" id="{F5791213-44C6-476F-9A98-CEF25462C36C}"/>
            </a:ext>
          </a:extLst>
        </xdr:cNvPr>
        <xdr:cNvSpPr txBox="1"/>
      </xdr:nvSpPr>
      <xdr:spPr>
        <a:xfrm>
          <a:off x="189802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951" name="n_2mainValue【庁舎】&#10;一人当たり面積">
          <a:extLst>
            <a:ext uri="{FF2B5EF4-FFF2-40B4-BE49-F238E27FC236}">
              <a16:creationId xmlns:a16="http://schemas.microsoft.com/office/drawing/2014/main" id="{FC5B7250-8128-49D7-A18D-B1453C6828B0}"/>
            </a:ext>
          </a:extLst>
        </xdr:cNvPr>
        <xdr:cNvSpPr txBox="1"/>
      </xdr:nvSpPr>
      <xdr:spPr>
        <a:xfrm>
          <a:off x="181801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138701</xdr:rowOff>
    </xdr:from>
    <xdr:ext cx="469744" cy="259045"/>
    <xdr:sp macro="" textlink="">
      <xdr:nvSpPr>
        <xdr:cNvPr id="952" name="n_3mainValue【庁舎】&#10;一人当たり面積">
          <a:extLst>
            <a:ext uri="{FF2B5EF4-FFF2-40B4-BE49-F238E27FC236}">
              <a16:creationId xmlns:a16="http://schemas.microsoft.com/office/drawing/2014/main" id="{B42D7EA6-2522-4820-B1B0-A87BCE61F2C6}"/>
            </a:ext>
          </a:extLst>
        </xdr:cNvPr>
        <xdr:cNvSpPr txBox="1"/>
      </xdr:nvSpPr>
      <xdr:spPr>
        <a:xfrm>
          <a:off x="1738637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138701</xdr:rowOff>
    </xdr:from>
    <xdr:ext cx="469744" cy="259045"/>
    <xdr:sp macro="" textlink="">
      <xdr:nvSpPr>
        <xdr:cNvPr id="953" name="n_4mainValue【庁舎】&#10;一人当たり面積">
          <a:extLst>
            <a:ext uri="{FF2B5EF4-FFF2-40B4-BE49-F238E27FC236}">
              <a16:creationId xmlns:a16="http://schemas.microsoft.com/office/drawing/2014/main" id="{1D5AF187-4890-4889-927F-30FCEEF5EF23}"/>
            </a:ext>
          </a:extLst>
        </xdr:cNvPr>
        <xdr:cNvSpPr txBox="1"/>
      </xdr:nvSpPr>
      <xdr:spPr>
        <a:xfrm>
          <a:off x="165926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243BC86-C35B-4D6A-AB4F-A7DB8A5B7EC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75AFE452-09BF-4E75-B934-BA2E93C5B74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8BB54EA0-8B4A-45D9-BAA7-638DAA6A1EB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庁舎以外の有形固定資産減価償却率が高くなっている。庁舎については、平成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庁舎が供用開始となったほか、令和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おいても供用開始となったことにより施設の更新が図られたことによる。図書館、体育館・プール、保健センター、福祉施設、消防施設については、公共施設個別計画に基づき、築年度等に応じて計画的に建替え・改修を行うことで施設の安全性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年度より文化会館の大規模改修を実施した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ことから有形固定資産減価償却率が減少しており、今後も公共施設個別計画に基づき築年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等に応じて計画的に建替え・改修を行うこととする。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施設全体における更新・改修の費用の確保については、公共施設整備基金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を活用するなど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、現役世代と将来世代の負担の平準化を図りながら進めることとする。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本市においては、個人市民税をはじめとする市税収入が、歳入全体に占める割合として高</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く、市民税・固定資産税等が増となったことから、基準財政収入額について、令和３年度と比べると４０億円の増となった。一方、基準財政需要額についても社会福祉費等が増となったことから、前年度より７億円の増となった。以上のとおり、基準財政収入額の伸びが需要額の伸びを上回ったことから、単年度比較の財政力指数は前年度より増となっているが、３年度は新型コロナウイルス感染症の影響による市民税が減となったことなどによる影響で、３ヵ年平均の財政力指数は前年度と比べ</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0.01</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ポイント減となった。今後も社会福祉費や生活保護費など社会保障関係経費の増大が想定されることに加え、都市基盤整備などの重要課題への対応が要されることから、引き続き財政基盤の強化に努める。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70555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70555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164395</xdr:rowOff>
    </xdr:from>
    <xdr:to>
      <xdr:col>15</xdr:col>
      <xdr:colOff>133350</xdr:colOff>
      <xdr:row>39</xdr:row>
      <xdr:rowOff>94545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104722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19755</xdr:rowOff>
    </xdr:from>
    <xdr:to>
      <xdr:col>7</xdr:col>
      <xdr:colOff>31750</xdr:colOff>
      <xdr:row>39</xdr:row>
      <xdr:rowOff>121355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131532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本市の経常収支比率は、前年度と比較すると</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0.7</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ポイント上昇した。この主な要因としては、歳入面では給与収入の増に伴う個人市民税の増や、新増築家屋の増加などによる固定資産税の増により、約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20</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2,800</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万円、経常一般財源収入額全体では、約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22</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2,900</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万円増加となったことから、経常収支比率を</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2.1</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低下させる要因となった。一方で歳出面では、物件費において、物価高騰による光熱水費の増、また、扶助費において、認定こども園新設による保育施設運営費等が増となったことなどにより、経常経費充当一般財源では対前年度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26</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7,600</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万円の増加となり、経常収支比率を</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2.8</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ポイント上昇させる要因となった。</a:t>
          </a:r>
          <a:endParaRPr kumimoji="0" lang="ja-JP" altLang="ja-JP" sz="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は、高齢化の進展や保育需要の増により、引き続き扶助費の増加傾向が続くと予想されることに加え、物価上昇に伴う原材料費や人件費の増等が、経常収支比率を上昇させる要因となることが見込まれる。そのため、事務事業の見直しといった行財政改革を推進するとともに、市税収入をはじめとする自主財源の確保に努めていく。</a:t>
          </a:r>
          <a:endParaRPr kumimoji="0" lang="ja-JP" altLang="ja-JP" sz="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3521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63</xdr:row>
      <xdr:rowOff>57996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3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122344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593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122344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708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人件費については、定年退職者の増などによる正規職員数の減により、前年度より約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7,000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万円減となった。一方、物件費については、オミクロン株対応の新型コロナウイルスワクチン接種委託料の増や、物価高騰による光熱水費の増などにより、約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万円の増となり、結果として一人当たりの合計額は</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2,505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円の増となった。</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今後は、引き続き職員人件費の適正管理を進めるとともに、物件費等の経費については、労務単価等の物価上昇の影響を強く受けることから、内容の精査を更に進め、経費の削減に努めていく。</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18712</xdr:rowOff>
    </xdr:from>
    <xdr:to>
      <xdr:col>23</xdr:col>
      <xdr:colOff>133350</xdr:colOff>
      <xdr:row>84</xdr:row>
      <xdr:rowOff>52293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20512"/>
          <a:ext cx="8382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147929</xdr:rowOff>
    </xdr:from>
    <xdr:to>
      <xdr:col>19</xdr:col>
      <xdr:colOff>133350</xdr:colOff>
      <xdr:row>84</xdr:row>
      <xdr:rowOff>18712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06829"/>
          <a:ext cx="889000" cy="2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25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46610</xdr:rowOff>
    </xdr:from>
    <xdr:to>
      <xdr:col>15</xdr:col>
      <xdr:colOff>82550</xdr:colOff>
      <xdr:row>82</xdr:row>
      <xdr:rowOff>147929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5510"/>
          <a:ext cx="889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143323</xdr:rowOff>
    </xdr:from>
    <xdr:to>
      <xdr:col>11</xdr:col>
      <xdr:colOff>31750</xdr:colOff>
      <xdr:row>82</xdr:row>
      <xdr:rowOff>46610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0773"/>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1493</xdr:rowOff>
    </xdr:from>
    <xdr:to>
      <xdr:col>23</xdr:col>
      <xdr:colOff>184150</xdr:colOff>
      <xdr:row>84</xdr:row>
      <xdr:rowOff>103093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145020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7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139362</xdr:rowOff>
    </xdr:from>
    <xdr:to>
      <xdr:col>19</xdr:col>
      <xdr:colOff>184150</xdr:colOff>
      <xdr:row>84</xdr:row>
      <xdr:rowOff>69512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54289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97129</xdr:rowOff>
    </xdr:from>
    <xdr:to>
      <xdr:col>15</xdr:col>
      <xdr:colOff>133350</xdr:colOff>
      <xdr:row>83</xdr:row>
      <xdr:rowOff>27279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4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167260</xdr:rowOff>
    </xdr:from>
    <xdr:to>
      <xdr:col>11</xdr:col>
      <xdr:colOff>82550</xdr:colOff>
      <xdr:row>82</xdr:row>
      <xdr:rowOff>97410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82187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92523</xdr:rowOff>
    </xdr:from>
    <xdr:to>
      <xdr:col>7</xdr:col>
      <xdr:colOff>31750</xdr:colOff>
      <xdr:row>82</xdr:row>
      <xdr:rowOff>22673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7450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本市のラスパイレス指数が恒常的に高い要因が、独自の給料表や昇格制度など、本市特有の要因であったことから、平成</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26</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27</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年度からその効果が表れはじめており、ラスパイレス指数は適正化が図られている。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066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131234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111125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年度は人口</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人当たりの職員数が前年度に比べ、</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0.01</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増となったものの、引続き類似団体平均と同水準を維持している。なお、全体数については、新型コロナに関連する業務やワンストップ窓口の推進のため、保健師や一般事務職の増員を図り、増員傾向にあるが、令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年度は想定より多くの普通退職者が発生した。</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本市では令和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に市川市定員管理方針を見直し、これまでの「職員数を増やさない」という目標を「適正な職員数を維持する」という目標に改めた。今後は定年引上げによる影響や普通退職者数の状況を見極め、業務量に応じた適正な職員数を維持できるよう努める</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3084</xdr:rowOff>
    </xdr:from>
    <xdr:to>
      <xdr:col>81</xdr:col>
      <xdr:colOff>44450</xdr:colOff>
      <xdr:row>62</xdr:row>
      <xdr:rowOff>6531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298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3084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2953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20320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2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41003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502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123734</xdr:rowOff>
    </xdr:from>
    <xdr:to>
      <xdr:col>77</xdr:col>
      <xdr:colOff>95250</xdr:colOff>
      <xdr:row>62</xdr:row>
      <xdr:rowOff>53884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120287</xdr:rowOff>
    </xdr:from>
    <xdr:to>
      <xdr:col>73</xdr:col>
      <xdr:colOff>44450</xdr:colOff>
      <xdr:row>62</xdr:row>
      <xdr:rowOff>50437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元利償還金等について、債務負担行為に基づく支出額が約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7</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7</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千万円減となったが、義務教育施設整備事業債やクリーンセンター火災復旧事業債に係る市債償還を開始したこと等により市債の元利償還金が約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8</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千万円増となったこと、また、都市計画税など特定財源の額の減により、算入公債費等が減少したことなどから、単年度の実質公債費比率は</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0.4</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しかしながら、</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ヵ年平均でも類似団体を下回る</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1.7%</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と良好な水準を維持している。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今後は公共施設の更新を控えているが、債務費用が過度に財政を圧迫することのない範囲で数値の保持を図っていく。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148167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517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38</xdr:row>
      <xdr:rowOff>148167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136676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将来負担額については、債務負担行為に基づく支出予定額が増となったものの、地方債現債高、公営企業等繰入見込額、退職手当負担見込額が減少となっており、将来負担額としては約</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55</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また、充当可能特定歳入が増となり、前年同様、将来負担を充当可能財源で充当しきれる結果となり、将来負担比率は引き続き良好な水準を維持している。</a:t>
          </a:r>
          <a:b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b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今後も財政運営が圧迫されることのないよう、各種債務の的確な把握に努めるとともに、充当可能財源等の確保に努め将来負担額の抑制を図っていく。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6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人件費に係る経常収支比率は、類似団体平均に比べて高い水準となっているが、この主な要因は、本市の給料表や昇格基準において国と差異が生じていたことにある。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そこで、平成</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26</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年度に「人事給与制度改革」を実施し、国の制度を基本とした給料表や昇格基準に改めたことにより、本市の給料の水準は年々減少してきており、令和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年度決算では</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0.8</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ポイント改善していることからも、今後もこの傾向は続くものと見込んでいる。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39</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48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123190</xdr:rowOff>
    </xdr:from>
    <xdr:to>
      <xdr:col>19</xdr:col>
      <xdr:colOff>187325</xdr:colOff>
      <xdr:row>39</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09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39</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41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72390</xdr:rowOff>
    </xdr:from>
    <xdr:to>
      <xdr:col>20</xdr:col>
      <xdr:colOff>38100</xdr:colOff>
      <xdr:row>40</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118110</xdr:rowOff>
    </xdr:from>
    <xdr:to>
      <xdr:col>15</xdr:col>
      <xdr:colOff>149225</xdr:colOff>
      <xdr:row>40</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xdr:rowOff>
    </xdr:from>
    <xdr:to>
      <xdr:col>11</xdr:col>
      <xdr:colOff>60325</xdr:colOff>
      <xdr:row>39</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物件費に係る比率は、近年の経常一般財源の増加により減少してきたが、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年度は</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22.0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％と悪化し、類似団体平均値に比べ高い水準となっている。これは物価高騰などによる光熱水費の増や、子宮頸がんワクチンの積極的な勧奨が再開したことによる予防接種経費の増などによるものである。</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年度から、全ての小・中学校の給食費を無償化したことなどにより経常経費に使われる一般財源の大幅な増加が見込まれるため、より一層の委託内容の精査等を進め、費用の削減に努める。</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18</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041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75565</xdr:rowOff>
    </xdr:from>
    <xdr:to>
      <xdr:col>78</xdr:col>
      <xdr:colOff>69850</xdr:colOff>
      <xdr:row>17</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990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75565</xdr:rowOff>
    </xdr:from>
    <xdr:to>
      <xdr:col>73</xdr:col>
      <xdr:colOff>180975</xdr:colOff>
      <xdr:row>17</xdr:row>
      <xdr:rowOff>109855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9902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86995</xdr:rowOff>
    </xdr:from>
    <xdr:to>
      <xdr:col>69</xdr:col>
      <xdr:colOff>92075</xdr:colOff>
      <xdr:row>17</xdr:row>
      <xdr:rowOff>109855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016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24765</xdr:rowOff>
    </xdr:from>
    <xdr:to>
      <xdr:col>74</xdr:col>
      <xdr:colOff>31750</xdr:colOff>
      <xdr:row>17</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111142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59055</xdr:rowOff>
    </xdr:from>
    <xdr:to>
      <xdr:col>69</xdr:col>
      <xdr:colOff>142875</xdr:colOff>
      <xdr:row>17</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36195</xdr:rowOff>
    </xdr:from>
    <xdr:to>
      <xdr:col>65</xdr:col>
      <xdr:colOff>53975</xdr:colOff>
      <xdr:row>17</xdr:row>
      <xdr:rowOff>137795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122572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扶助費に係る経常収支比率は、</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17.4</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類似団体平均値を上回る状況が続いている。これは主に、認定こども園等の新規開設による認定こども園等保育委託料の増に加え、障がい児の通所給付サービスの利用者数の増等が要因となっている。認定こども園等の新規整備は、待機児童の解消により今後数年で落ち着くものと見込まれるものの、高齢化に伴う生活保護世帯の増などにより、扶助費の増加傾向は継続していくものと分析している。認定こども園等の整備については、需要を見極め供給過剰とならないよう努め、生活保護については、生活保護に至る前段階での相談支援を進めるほか、生活保護世帯への就労支援など自立を支援する。これにより、福祉サービスの低下に繋がらないよう見極めつつも生活保護の適正実施を進め、過度に財政を圧迫することがないよう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45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42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その他に係る経常収支比率は、</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％と類似団体に比べ低い水準となっている。これは、国保会計や介護保険会計等に対する繰出額が、</a:t>
          </a:r>
          <a:endPar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資格の適正化や地域的な特性等により類似団体に比べ低額となっていることが主な要因である。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特別会計については、独立採算が原則であることから、今後も引き続き普通会計による負担額の適正化に努める。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50800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5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38100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38100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158750</xdr:rowOff>
    </xdr:from>
    <xdr:to>
      <xdr:col>69</xdr:col>
      <xdr:colOff>142875</xdr:colOff>
      <xdr:row>56</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は、過年度に実施していた事業者への賃料補助の経過措置が終了したことによる減や複数市で構成する消防指令センターへの負担金が減となった一方、保育所や小規模保育所の新規開園により補助費等が増となったことにより、</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ポイント悪化した。</a:t>
          </a:r>
          <a:endParaRPr lang="ja-JP" altLang="ja-JP" sz="1600">
            <a:effectLst/>
          </a:endParaRPr>
        </a:p>
        <a:p>
          <a:pPr eaLnBrk="1" fontAlgn="auto" latinLnBrk="0" hangingPunct="1"/>
          <a:r>
            <a:rPr kumimoji="1" lang="ja-JP" altLang="ja-JP" sz="1100" b="0" i="0" baseline="0">
              <a:solidFill>
                <a:schemeClr val="dk1"/>
              </a:solidFill>
              <a:effectLst/>
              <a:latin typeface="+mn-lt"/>
              <a:ea typeface="+mn-ea"/>
              <a:cs typeface="+mn-cs"/>
            </a:rPr>
            <a:t>　類似団体と比べ、低い水準で推移していることから、引き続き適正化に努める。</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80736</xdr:rowOff>
    </xdr:from>
    <xdr:to>
      <xdr:col>82</xdr:col>
      <xdr:colOff>107950</xdr:colOff>
      <xdr:row>33</xdr:row>
      <xdr:rowOff>102507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738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80736</xdr:rowOff>
    </xdr:from>
    <xdr:to>
      <xdr:col>78</xdr:col>
      <xdr:colOff>69850</xdr:colOff>
      <xdr:row>34</xdr:row>
      <xdr:rowOff>7257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738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xdr:rowOff>
    </xdr:from>
    <xdr:to>
      <xdr:col>73</xdr:col>
      <xdr:colOff>180975</xdr:colOff>
      <xdr:row>34</xdr:row>
      <xdr:rowOff>18143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3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168020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18143</xdr:rowOff>
    </xdr:from>
    <xdr:to>
      <xdr:col>69</xdr:col>
      <xdr:colOff>92075</xdr:colOff>
      <xdr:row>34</xdr:row>
      <xdr:rowOff>72572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4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135363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51707</xdr:rowOff>
    </xdr:from>
    <xdr:to>
      <xdr:col>82</xdr:col>
      <xdr:colOff>158750</xdr:colOff>
      <xdr:row>33</xdr:row>
      <xdr:rowOff>153307</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131734</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1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29936</xdr:rowOff>
    </xdr:from>
    <xdr:to>
      <xdr:col>78</xdr:col>
      <xdr:colOff>120650</xdr:colOff>
      <xdr:row>33</xdr:row>
      <xdr:rowOff>131536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141713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45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127907</xdr:rowOff>
    </xdr:from>
    <xdr:to>
      <xdr:col>74</xdr:col>
      <xdr:colOff>31750</xdr:colOff>
      <xdr:row>34</xdr:row>
      <xdr:rowOff>58057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68234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138793</xdr:rowOff>
    </xdr:from>
    <xdr:to>
      <xdr:col>69</xdr:col>
      <xdr:colOff>142875</xdr:colOff>
      <xdr:row>34</xdr:row>
      <xdr:rowOff>68943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79120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21772</xdr:rowOff>
    </xdr:from>
    <xdr:to>
      <xdr:col>65</xdr:col>
      <xdr:colOff>53975</xdr:colOff>
      <xdr:row>34</xdr:row>
      <xdr:rowOff>123372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133549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前年度比較では、義務教育施設整備事業債やクリーンセンター火災復旧事業債の元金償還が開始されたことなどにより、公債費における経常的経費充当一般財源は約</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千万円増加となったことなどから、</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0.1</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ポイント増加しているものの、類似団体平均値との比較では</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4.4</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今後も緊急度、住民ニーズを判断した事業選択に留意し、債務費用が過度に財政を圧迫することのない範囲で数値の保持を図っていく。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73116</xdr:rowOff>
    </xdr:from>
    <xdr:to>
      <xdr:col>24</xdr:col>
      <xdr:colOff>25400</xdr:colOff>
      <xdr:row>75</xdr:row>
      <xdr:rowOff>79647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318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73116</xdr:rowOff>
    </xdr:from>
    <xdr:to>
      <xdr:col>19</xdr:col>
      <xdr:colOff>187325</xdr:colOff>
      <xdr:row>75</xdr:row>
      <xdr:rowOff>112304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9318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112304</xdr:rowOff>
    </xdr:from>
    <xdr:to>
      <xdr:col>15</xdr:col>
      <xdr:colOff>98425</xdr:colOff>
      <xdr:row>75</xdr:row>
      <xdr:rowOff>164556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164556</xdr:rowOff>
    </xdr:from>
    <xdr:to>
      <xdr:col>11</xdr:col>
      <xdr:colOff>9525</xdr:colOff>
      <xdr:row>75</xdr:row>
      <xdr:rowOff>164556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23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28847</xdr:rowOff>
    </xdr:from>
    <xdr:to>
      <xdr:col>24</xdr:col>
      <xdr:colOff>76200</xdr:colOff>
      <xdr:row>75</xdr:row>
      <xdr:rowOff>130447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45374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22316</xdr:rowOff>
    </xdr:from>
    <xdr:to>
      <xdr:col>20</xdr:col>
      <xdr:colOff>38100</xdr:colOff>
      <xdr:row>75</xdr:row>
      <xdr:rowOff>123916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134093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61504</xdr:rowOff>
    </xdr:from>
    <xdr:to>
      <xdr:col>15</xdr:col>
      <xdr:colOff>149225</xdr:colOff>
      <xdr:row>75</xdr:row>
      <xdr:rowOff>163103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113756</xdr:rowOff>
    </xdr:from>
    <xdr:to>
      <xdr:col>11</xdr:col>
      <xdr:colOff>60325</xdr:colOff>
      <xdr:row>76</xdr:row>
      <xdr:rowOff>43906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54083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債費以外の経常収支比率は類似団体平均値に比べ、高い水準になっている。要因として、人件費・物件費・扶助費が高水準であることが挙げられる。人件費について、総額は減となったが依然高い割合を維持しているもの。物件費では子宮頸がんワクチン接種・風しん抗体検査の積極勧奨に係る費用などの増、扶助費では保育園の運営費や生活保護世帯の増などが主な要因となったもの。特に扶助費については高齢化の進展などで今後も増加傾向が続くと見込まれるため、引続き経常収支比率を改善し、健全な財政運営となるよう、事業・施設の統廃合といった行財政改革をさらに推進し、市税収入をはじめとする自主財源の確保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129721</xdr:rowOff>
    </xdr:from>
    <xdr:to>
      <xdr:col>82</xdr:col>
      <xdr:colOff>107950</xdr:colOff>
      <xdr:row>80</xdr:row>
      <xdr:rowOff>23586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6742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97064</xdr:rowOff>
    </xdr:from>
    <xdr:to>
      <xdr:col>78</xdr:col>
      <xdr:colOff>69850</xdr:colOff>
      <xdr:row>79</xdr:row>
      <xdr:rowOff>129721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641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97064</xdr:rowOff>
    </xdr:from>
    <xdr:to>
      <xdr:col>73</xdr:col>
      <xdr:colOff>180975</xdr:colOff>
      <xdr:row>79</xdr:row>
      <xdr:rowOff>97064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641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61686</xdr:rowOff>
    </xdr:from>
    <xdr:to>
      <xdr:col>69</xdr:col>
      <xdr:colOff>92075</xdr:colOff>
      <xdr:row>79</xdr:row>
      <xdr:rowOff>97064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347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144236</xdr:rowOff>
    </xdr:from>
    <xdr:to>
      <xdr:col>82</xdr:col>
      <xdr:colOff>158750</xdr:colOff>
      <xdr:row>80</xdr:row>
      <xdr:rowOff>74386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116313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66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78921</xdr:rowOff>
    </xdr:from>
    <xdr:to>
      <xdr:col>78</xdr:col>
      <xdr:colOff>120650</xdr:colOff>
      <xdr:row>80</xdr:row>
      <xdr:rowOff>9071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165298</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0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46264</xdr:rowOff>
    </xdr:from>
    <xdr:to>
      <xdr:col>74</xdr:col>
      <xdr:colOff>31750</xdr:colOff>
      <xdr:row>79</xdr:row>
      <xdr:rowOff>147864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46264</xdr:rowOff>
    </xdr:from>
    <xdr:to>
      <xdr:col>69</xdr:col>
      <xdr:colOff>142875</xdr:colOff>
      <xdr:row>79</xdr:row>
      <xdr:rowOff>147864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10886</xdr:rowOff>
    </xdr:from>
    <xdr:to>
      <xdr:col>65</xdr:col>
      <xdr:colOff>53975</xdr:colOff>
      <xdr:row>78</xdr:row>
      <xdr:rowOff>112486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97263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91110</xdr:rowOff>
    </xdr:from>
    <xdr:to>
      <xdr:col>29</xdr:col>
      <xdr:colOff>127000</xdr:colOff>
      <xdr:row>17</xdr:row>
      <xdr:rowOff>111874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53385"/>
          <a:ext cx="647700" cy="20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91110</xdr:rowOff>
    </xdr:from>
    <xdr:to>
      <xdr:col>26</xdr:col>
      <xdr:colOff>50800</xdr:colOff>
      <xdr:row>17</xdr:row>
      <xdr:rowOff>130429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3385"/>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130429</xdr:rowOff>
    </xdr:from>
    <xdr:to>
      <xdr:col>22</xdr:col>
      <xdr:colOff>114300</xdr:colOff>
      <xdr:row>17</xdr:row>
      <xdr:rowOff>147841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92704"/>
          <a:ext cx="698500" cy="17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147841</xdr:rowOff>
    </xdr:from>
    <xdr:to>
      <xdr:col>18</xdr:col>
      <xdr:colOff>177800</xdr:colOff>
      <xdr:row>18</xdr:row>
      <xdr:rowOff>12090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0116"/>
          <a:ext cx="698500" cy="3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61074</xdr:rowOff>
    </xdr:from>
    <xdr:to>
      <xdr:col>29</xdr:col>
      <xdr:colOff>177800</xdr:colOff>
      <xdr:row>17</xdr:row>
      <xdr:rowOff>162674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40310</xdr:rowOff>
    </xdr:from>
    <xdr:to>
      <xdr:col>26</xdr:col>
      <xdr:colOff>101600</xdr:colOff>
      <xdr:row>17</xdr:row>
      <xdr:rowOff>141910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126687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79629</xdr:rowOff>
    </xdr:from>
    <xdr:to>
      <xdr:col>22</xdr:col>
      <xdr:colOff>165100</xdr:colOff>
      <xdr:row>18</xdr:row>
      <xdr:rowOff>9779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166006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97041</xdr:rowOff>
    </xdr:from>
    <xdr:to>
      <xdr:col>19</xdr:col>
      <xdr:colOff>38100</xdr:colOff>
      <xdr:row>18</xdr:row>
      <xdr:rowOff>27191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132740</xdr:rowOff>
    </xdr:from>
    <xdr:to>
      <xdr:col>15</xdr:col>
      <xdr:colOff>101600</xdr:colOff>
      <xdr:row>18</xdr:row>
      <xdr:rowOff>62890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5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47667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93014</xdr:rowOff>
    </xdr:from>
    <xdr:to>
      <xdr:col>29</xdr:col>
      <xdr:colOff>127000</xdr:colOff>
      <xdr:row>36</xdr:row>
      <xdr:rowOff>127419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6264"/>
          <a:ext cx="647700" cy="34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96330</xdr:rowOff>
    </xdr:from>
    <xdr:to>
      <xdr:col>26</xdr:col>
      <xdr:colOff>50800</xdr:colOff>
      <xdr:row>36</xdr:row>
      <xdr:rowOff>127419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49580"/>
          <a:ext cx="6985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96330</xdr:rowOff>
    </xdr:from>
    <xdr:to>
      <xdr:col>22</xdr:col>
      <xdr:colOff>114300</xdr:colOff>
      <xdr:row>36</xdr:row>
      <xdr:rowOff>121704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9580"/>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106121</xdr:rowOff>
    </xdr:from>
    <xdr:to>
      <xdr:col>18</xdr:col>
      <xdr:colOff>177800</xdr:colOff>
      <xdr:row>36</xdr:row>
      <xdr:rowOff>121704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59371"/>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42214</xdr:rowOff>
    </xdr:from>
    <xdr:to>
      <xdr:col>29</xdr:col>
      <xdr:colOff>177800</xdr:colOff>
      <xdr:row>36</xdr:row>
      <xdr:rowOff>143814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5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76619</xdr:rowOff>
    </xdr:from>
    <xdr:to>
      <xdr:col>26</xdr:col>
      <xdr:colOff>101600</xdr:colOff>
      <xdr:row>37</xdr:row>
      <xdr:rowOff>6769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162996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16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45530</xdr:rowOff>
    </xdr:from>
    <xdr:to>
      <xdr:col>22</xdr:col>
      <xdr:colOff>165100</xdr:colOff>
      <xdr:row>36</xdr:row>
      <xdr:rowOff>147130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131907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70904</xdr:rowOff>
    </xdr:from>
    <xdr:to>
      <xdr:col>19</xdr:col>
      <xdr:colOff>38100</xdr:colOff>
      <xdr:row>37</xdr:row>
      <xdr:rowOff>1054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157281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55321</xdr:rowOff>
    </xdr:from>
    <xdr:to>
      <xdr:col>15</xdr:col>
      <xdr:colOff>101600</xdr:colOff>
      <xdr:row>36</xdr:row>
      <xdr:rowOff>156921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0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141698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15505</xdr:rowOff>
    </xdr:from>
    <xdr:to>
      <xdr:col>24</xdr:col>
      <xdr:colOff>63500</xdr:colOff>
      <xdr:row>35</xdr:row>
      <xdr:rowOff>30037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16255"/>
          <a:ext cx="8382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15505</xdr:rowOff>
    </xdr:from>
    <xdr:to>
      <xdr:col>19</xdr:col>
      <xdr:colOff>177800</xdr:colOff>
      <xdr:row>35</xdr:row>
      <xdr:rowOff>42153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16255"/>
          <a:ext cx="8890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136103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42153</xdr:rowOff>
    </xdr:from>
    <xdr:to>
      <xdr:col>15</xdr:col>
      <xdr:colOff>50800</xdr:colOff>
      <xdr:row>36</xdr:row>
      <xdr:rowOff>13970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2903"/>
          <a:ext cx="8890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13970</xdr:rowOff>
    </xdr:from>
    <xdr:to>
      <xdr:col>10</xdr:col>
      <xdr:colOff>114300</xdr:colOff>
      <xdr:row>36</xdr:row>
      <xdr:rowOff>64523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6170"/>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125947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150687</xdr:rowOff>
    </xdr:from>
    <xdr:to>
      <xdr:col>24</xdr:col>
      <xdr:colOff>114300</xdr:colOff>
      <xdr:row>35</xdr:row>
      <xdr:rowOff>80837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2114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136155</xdr:rowOff>
    </xdr:from>
    <xdr:to>
      <xdr:col>20</xdr:col>
      <xdr:colOff>38100</xdr:colOff>
      <xdr:row>35</xdr:row>
      <xdr:rowOff>66305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82832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162803</xdr:rowOff>
    </xdr:from>
    <xdr:to>
      <xdr:col>15</xdr:col>
      <xdr:colOff>101600</xdr:colOff>
      <xdr:row>35</xdr:row>
      <xdr:rowOff>92953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109480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134620</xdr:rowOff>
    </xdr:from>
    <xdr:to>
      <xdr:col>10</xdr:col>
      <xdr:colOff>165100</xdr:colOff>
      <xdr:row>36</xdr:row>
      <xdr:rowOff>64770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81297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13723</xdr:rowOff>
    </xdr:from>
    <xdr:to>
      <xdr:col>6</xdr:col>
      <xdr:colOff>38100</xdr:colOff>
      <xdr:row>36</xdr:row>
      <xdr:rowOff>115323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131850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57214</xdr:rowOff>
    </xdr:from>
    <xdr:to>
      <xdr:col>24</xdr:col>
      <xdr:colOff>63500</xdr:colOff>
      <xdr:row>55</xdr:row>
      <xdr:rowOff>114116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86964"/>
          <a:ext cx="8382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114116</xdr:rowOff>
    </xdr:from>
    <xdr:to>
      <xdr:col>19</xdr:col>
      <xdr:colOff>177800</xdr:colOff>
      <xdr:row>57</xdr:row>
      <xdr:rowOff>59652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43866"/>
          <a:ext cx="8890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59652</xdr:rowOff>
    </xdr:from>
    <xdr:to>
      <xdr:col>15</xdr:col>
      <xdr:colOff>50800</xdr:colOff>
      <xdr:row>57</xdr:row>
      <xdr:rowOff>114040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2302"/>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114040</xdr:rowOff>
    </xdr:from>
    <xdr:to>
      <xdr:col>10</xdr:col>
      <xdr:colOff>114300</xdr:colOff>
      <xdr:row>58</xdr:row>
      <xdr:rowOff>15494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6690"/>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6414</xdr:rowOff>
    </xdr:from>
    <xdr:to>
      <xdr:col>24</xdr:col>
      <xdr:colOff>114300</xdr:colOff>
      <xdr:row>55</xdr:row>
      <xdr:rowOff>108014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29291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63316</xdr:rowOff>
    </xdr:from>
    <xdr:to>
      <xdr:col>20</xdr:col>
      <xdr:colOff>38100</xdr:colOff>
      <xdr:row>55</xdr:row>
      <xdr:rowOff>164916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8852</xdr:rowOff>
    </xdr:from>
    <xdr:to>
      <xdr:col>15</xdr:col>
      <xdr:colOff>101600</xdr:colOff>
      <xdr:row>57</xdr:row>
      <xdr:rowOff>110452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126979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63240</xdr:rowOff>
    </xdr:from>
    <xdr:to>
      <xdr:col>10</xdr:col>
      <xdr:colOff>165100</xdr:colOff>
      <xdr:row>57</xdr:row>
      <xdr:rowOff>164840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136144</xdr:rowOff>
    </xdr:from>
    <xdr:to>
      <xdr:col>6</xdr:col>
      <xdr:colOff>38100</xdr:colOff>
      <xdr:row>58</xdr:row>
      <xdr:rowOff>66294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82821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66456</xdr:rowOff>
    </xdr:from>
    <xdr:to>
      <xdr:col>24</xdr:col>
      <xdr:colOff>63500</xdr:colOff>
      <xdr:row>77</xdr:row>
      <xdr:rowOff>73955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68106"/>
          <a:ext cx="8382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64354</xdr:rowOff>
    </xdr:from>
    <xdr:to>
      <xdr:col>19</xdr:col>
      <xdr:colOff>177800</xdr:colOff>
      <xdr:row>77</xdr:row>
      <xdr:rowOff>73955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6600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63531</xdr:rowOff>
    </xdr:from>
    <xdr:to>
      <xdr:col>15</xdr:col>
      <xdr:colOff>50800</xdr:colOff>
      <xdr:row>77</xdr:row>
      <xdr:rowOff>64354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6518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62891</xdr:rowOff>
    </xdr:from>
    <xdr:to>
      <xdr:col>10</xdr:col>
      <xdr:colOff>114300</xdr:colOff>
      <xdr:row>77</xdr:row>
      <xdr:rowOff>63531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6454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15656</xdr:rowOff>
    </xdr:from>
    <xdr:to>
      <xdr:col>24</xdr:col>
      <xdr:colOff>114300</xdr:colOff>
      <xdr:row>77</xdr:row>
      <xdr:rowOff>117256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165533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23155</xdr:rowOff>
    </xdr:from>
    <xdr:to>
      <xdr:col>20</xdr:col>
      <xdr:colOff>38100</xdr:colOff>
      <xdr:row>77</xdr:row>
      <xdr:rowOff>124755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115882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13554</xdr:rowOff>
    </xdr:from>
    <xdr:to>
      <xdr:col>15</xdr:col>
      <xdr:colOff>101600</xdr:colOff>
      <xdr:row>77</xdr:row>
      <xdr:rowOff>115154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106281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0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12731</xdr:rowOff>
    </xdr:from>
    <xdr:to>
      <xdr:col>10</xdr:col>
      <xdr:colOff>165100</xdr:colOff>
      <xdr:row>77</xdr:row>
      <xdr:rowOff>114331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105458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12091</xdr:rowOff>
    </xdr:from>
    <xdr:to>
      <xdr:col>6</xdr:col>
      <xdr:colOff>38100</xdr:colOff>
      <xdr:row>77</xdr:row>
      <xdr:rowOff>113691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104818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0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9156</xdr:rowOff>
    </xdr:from>
    <xdr:to>
      <xdr:col>24</xdr:col>
      <xdr:colOff>63500</xdr:colOff>
      <xdr:row>96</xdr:row>
      <xdr:rowOff>150940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68356"/>
          <a:ext cx="838200" cy="14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9156</xdr:rowOff>
    </xdr:from>
    <xdr:to>
      <xdr:col>19</xdr:col>
      <xdr:colOff>177800</xdr:colOff>
      <xdr:row>98</xdr:row>
      <xdr:rowOff>37058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68356"/>
          <a:ext cx="889000" cy="3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37058</xdr:rowOff>
    </xdr:from>
    <xdr:to>
      <xdr:col>15</xdr:col>
      <xdr:colOff>50800</xdr:colOff>
      <xdr:row>98</xdr:row>
      <xdr:rowOff>115315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39158"/>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63377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115315</xdr:rowOff>
    </xdr:from>
    <xdr:to>
      <xdr:col>10</xdr:col>
      <xdr:colOff>114300</xdr:colOff>
      <xdr:row>99</xdr:row>
      <xdr:rowOff>20613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17415"/>
          <a:ext cx="889000" cy="7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127830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19638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100140</xdr:rowOff>
    </xdr:from>
    <xdr:to>
      <xdr:col>24</xdr:col>
      <xdr:colOff>114300</xdr:colOff>
      <xdr:row>97</xdr:row>
      <xdr:rowOff>30290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123017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1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129806</xdr:rowOff>
    </xdr:from>
    <xdr:to>
      <xdr:col>20</xdr:col>
      <xdr:colOff>38100</xdr:colOff>
      <xdr:row>96</xdr:row>
      <xdr:rowOff>59956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76483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9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157708</xdr:rowOff>
    </xdr:from>
    <xdr:to>
      <xdr:col>15</xdr:col>
      <xdr:colOff>101600</xdr:colOff>
      <xdr:row>98</xdr:row>
      <xdr:rowOff>87858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78985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88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64515</xdr:rowOff>
    </xdr:from>
    <xdr:to>
      <xdr:col>10</xdr:col>
      <xdr:colOff>165100</xdr:colOff>
      <xdr:row>98</xdr:row>
      <xdr:rowOff>166115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157242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141263</xdr:rowOff>
    </xdr:from>
    <xdr:to>
      <xdr:col>6</xdr:col>
      <xdr:colOff>38100</xdr:colOff>
      <xdr:row>99</xdr:row>
      <xdr:rowOff>71413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62540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74756</xdr:rowOff>
    </xdr:from>
    <xdr:to>
      <xdr:col>55</xdr:col>
      <xdr:colOff>0</xdr:colOff>
      <xdr:row>38</xdr:row>
      <xdr:rowOff>88559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89856"/>
          <a:ext cx="8382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144685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45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122000</xdr:rowOff>
    </xdr:from>
    <xdr:to>
      <xdr:col>50</xdr:col>
      <xdr:colOff>114300</xdr:colOff>
      <xdr:row>38</xdr:row>
      <xdr:rowOff>88559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436950"/>
          <a:ext cx="889000" cy="116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110101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122000</xdr:rowOff>
    </xdr:from>
    <xdr:to>
      <xdr:col>45</xdr:col>
      <xdr:colOff>177800</xdr:colOff>
      <xdr:row>38</xdr:row>
      <xdr:rowOff>101861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436950"/>
          <a:ext cx="889000" cy="11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35969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98715</xdr:rowOff>
    </xdr:from>
    <xdr:to>
      <xdr:col>41</xdr:col>
      <xdr:colOff>50800</xdr:colOff>
      <xdr:row>38</xdr:row>
      <xdr:rowOff>101861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613815"/>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19542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33835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23956</xdr:rowOff>
    </xdr:from>
    <xdr:to>
      <xdr:col>55</xdr:col>
      <xdr:colOff>50800</xdr:colOff>
      <xdr:row>38</xdr:row>
      <xdr:rowOff>125556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110333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5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37759</xdr:rowOff>
    </xdr:from>
    <xdr:to>
      <xdr:col>50</xdr:col>
      <xdr:colOff>165100</xdr:colOff>
      <xdr:row>38</xdr:row>
      <xdr:rowOff>139359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130486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6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71200</xdr:rowOff>
    </xdr:from>
    <xdr:to>
      <xdr:col>46</xdr:col>
      <xdr:colOff>38100</xdr:colOff>
      <xdr:row>32</xdr:row>
      <xdr:rowOff>1350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163927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47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51061</xdr:rowOff>
    </xdr:from>
    <xdr:to>
      <xdr:col>41</xdr:col>
      <xdr:colOff>101600</xdr:colOff>
      <xdr:row>38</xdr:row>
      <xdr:rowOff>152661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143788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47915</xdr:rowOff>
    </xdr:from>
    <xdr:to>
      <xdr:col>36</xdr:col>
      <xdr:colOff>165100</xdr:colOff>
      <xdr:row>38</xdr:row>
      <xdr:rowOff>149515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140642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94163</xdr:rowOff>
    </xdr:from>
    <xdr:to>
      <xdr:col>55</xdr:col>
      <xdr:colOff>0</xdr:colOff>
      <xdr:row>58</xdr:row>
      <xdr:rowOff>156776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66813"/>
          <a:ext cx="838200" cy="23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160891</xdr:rowOff>
    </xdr:from>
    <xdr:to>
      <xdr:col>50</xdr:col>
      <xdr:colOff>114300</xdr:colOff>
      <xdr:row>57</xdr:row>
      <xdr:rowOff>94163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90641"/>
          <a:ext cx="889000" cy="27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160891</xdr:rowOff>
    </xdr:from>
    <xdr:to>
      <xdr:col>45</xdr:col>
      <xdr:colOff>177800</xdr:colOff>
      <xdr:row>56</xdr:row>
      <xdr:rowOff>133002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590641"/>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133002</xdr:rowOff>
    </xdr:from>
    <xdr:to>
      <xdr:col>41</xdr:col>
      <xdr:colOff>50800</xdr:colOff>
      <xdr:row>58</xdr:row>
      <xdr:rowOff>95443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34202"/>
          <a:ext cx="889000" cy="30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77342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105976</xdr:rowOff>
    </xdr:from>
    <xdr:to>
      <xdr:col>55</xdr:col>
      <xdr:colOff>50800</xdr:colOff>
      <xdr:row>59</xdr:row>
      <xdr:rowOff>36126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20903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43363</xdr:rowOff>
    </xdr:from>
    <xdr:to>
      <xdr:col>50</xdr:col>
      <xdr:colOff>165100</xdr:colOff>
      <xdr:row>57</xdr:row>
      <xdr:rowOff>144963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136090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110091</xdr:rowOff>
    </xdr:from>
    <xdr:to>
      <xdr:col>46</xdr:col>
      <xdr:colOff>38100</xdr:colOff>
      <xdr:row>56</xdr:row>
      <xdr:rowOff>40241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56768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82202</xdr:rowOff>
    </xdr:from>
    <xdr:to>
      <xdr:col>41</xdr:col>
      <xdr:colOff>101600</xdr:colOff>
      <xdr:row>57</xdr:row>
      <xdr:rowOff>12352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44643</xdr:rowOff>
    </xdr:from>
    <xdr:to>
      <xdr:col>36</xdr:col>
      <xdr:colOff>165100</xdr:colOff>
      <xdr:row>58</xdr:row>
      <xdr:rowOff>146243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137370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8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162744</xdr:rowOff>
    </xdr:from>
    <xdr:to>
      <xdr:col>55</xdr:col>
      <xdr:colOff>0</xdr:colOff>
      <xdr:row>77</xdr:row>
      <xdr:rowOff>150352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92944"/>
          <a:ext cx="838200" cy="15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101069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3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150536</xdr:rowOff>
    </xdr:from>
    <xdr:to>
      <xdr:col>50</xdr:col>
      <xdr:colOff>114300</xdr:colOff>
      <xdr:row>77</xdr:row>
      <xdr:rowOff>150352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494936"/>
          <a:ext cx="889000" cy="85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150536</xdr:rowOff>
    </xdr:from>
    <xdr:to>
      <xdr:col>45</xdr:col>
      <xdr:colOff>177800</xdr:colOff>
      <xdr:row>74</xdr:row>
      <xdr:rowOff>73361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494936"/>
          <a:ext cx="889000" cy="26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56492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73361</xdr:rowOff>
    </xdr:from>
    <xdr:to>
      <xdr:col>41</xdr:col>
      <xdr:colOff>50800</xdr:colOff>
      <xdr:row>77</xdr:row>
      <xdr:rowOff>156479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60661"/>
          <a:ext cx="889000" cy="5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61658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111944</xdr:rowOff>
    </xdr:from>
    <xdr:to>
      <xdr:col>55</xdr:col>
      <xdr:colOff>50800</xdr:colOff>
      <xdr:row>77</xdr:row>
      <xdr:rowOff>42094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134821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9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99552</xdr:rowOff>
    </xdr:from>
    <xdr:to>
      <xdr:col>50</xdr:col>
      <xdr:colOff>165100</xdr:colOff>
      <xdr:row>78</xdr:row>
      <xdr:rowOff>29702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0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20829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39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99736</xdr:rowOff>
    </xdr:from>
    <xdr:to>
      <xdr:col>46</xdr:col>
      <xdr:colOff>38100</xdr:colOff>
      <xdr:row>73</xdr:row>
      <xdr:rowOff>29886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44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46413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22561</xdr:rowOff>
    </xdr:from>
    <xdr:to>
      <xdr:col>41</xdr:col>
      <xdr:colOff>101600</xdr:colOff>
      <xdr:row>74</xdr:row>
      <xdr:rowOff>124161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7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140688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4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105679</xdr:rowOff>
    </xdr:from>
    <xdr:to>
      <xdr:col>36</xdr:col>
      <xdr:colOff>165100</xdr:colOff>
      <xdr:row>78</xdr:row>
      <xdr:rowOff>35829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26956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4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xdr:rowOff>
    </xdr:from>
    <xdr:to>
      <xdr:col>55</xdr:col>
      <xdr:colOff>0</xdr:colOff>
      <xdr:row>98</xdr:row>
      <xdr:rowOff>39649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30695"/>
          <a:ext cx="838200" cy="2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xdr:rowOff>
    </xdr:from>
    <xdr:to>
      <xdr:col>50</xdr:col>
      <xdr:colOff>114300</xdr:colOff>
      <xdr:row>97</xdr:row>
      <xdr:rowOff>151549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30695"/>
          <a:ext cx="889000" cy="1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151549</xdr:rowOff>
    </xdr:from>
    <xdr:to>
      <xdr:col>45</xdr:col>
      <xdr:colOff>177800</xdr:colOff>
      <xdr:row>97</xdr:row>
      <xdr:rowOff>167551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219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150921</xdr:rowOff>
    </xdr:from>
    <xdr:to>
      <xdr:col>41</xdr:col>
      <xdr:colOff>50800</xdr:colOff>
      <xdr:row>97</xdr:row>
      <xdr:rowOff>167551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81571"/>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160299</xdr:rowOff>
    </xdr:from>
    <xdr:to>
      <xdr:col>55</xdr:col>
      <xdr:colOff>50800</xdr:colOff>
      <xdr:row>98</xdr:row>
      <xdr:rowOff>90449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75226</xdr:rowOff>
    </xdr:from>
    <xdr:ext cx="469744"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120695</xdr:rowOff>
    </xdr:from>
    <xdr:to>
      <xdr:col>50</xdr:col>
      <xdr:colOff>165100</xdr:colOff>
      <xdr:row>97</xdr:row>
      <xdr:rowOff>50845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41972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6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100749</xdr:rowOff>
    </xdr:from>
    <xdr:to>
      <xdr:col>46</xdr:col>
      <xdr:colOff>38100</xdr:colOff>
      <xdr:row>98</xdr:row>
      <xdr:rowOff>30899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22026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2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116751</xdr:rowOff>
    </xdr:from>
    <xdr:to>
      <xdr:col>41</xdr:col>
      <xdr:colOff>101600</xdr:colOff>
      <xdr:row>98</xdr:row>
      <xdr:rowOff>46901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38028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100121</xdr:rowOff>
    </xdr:from>
    <xdr:to>
      <xdr:col>36</xdr:col>
      <xdr:colOff>165100</xdr:colOff>
      <xdr:row>98</xdr:row>
      <xdr:rowOff>30271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21398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163649</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5650049"/>
          <a:ext cx="889000" cy="11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163649</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5650049"/>
          <a:ext cx="889000" cy="11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84200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42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112849</xdr:rowOff>
    </xdr:from>
    <xdr:to>
      <xdr:col>76</xdr:col>
      <xdr:colOff>165100</xdr:colOff>
      <xdr:row>33</xdr:row>
      <xdr:rowOff>42999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5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59526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537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100361</xdr:rowOff>
    </xdr:from>
    <xdr:to>
      <xdr:col>85</xdr:col>
      <xdr:colOff>127000</xdr:colOff>
      <xdr:row>77</xdr:row>
      <xdr:rowOff>106935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02011"/>
          <a:ext cx="8382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80111</xdr:rowOff>
    </xdr:from>
    <xdr:to>
      <xdr:col>81</xdr:col>
      <xdr:colOff>50800</xdr:colOff>
      <xdr:row>77</xdr:row>
      <xdr:rowOff>106935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281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26505</xdr:rowOff>
    </xdr:from>
    <xdr:to>
      <xdr:col>76</xdr:col>
      <xdr:colOff>114300</xdr:colOff>
      <xdr:row>77</xdr:row>
      <xdr:rowOff>80111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28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26505</xdr:rowOff>
    </xdr:from>
    <xdr:to>
      <xdr:col>71</xdr:col>
      <xdr:colOff>177800</xdr:colOff>
      <xdr:row>77</xdr:row>
      <xdr:rowOff>74588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28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49561</xdr:rowOff>
    </xdr:from>
    <xdr:to>
      <xdr:col>85</xdr:col>
      <xdr:colOff>177800</xdr:colOff>
      <xdr:row>77</xdr:row>
      <xdr:rowOff>151161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135938</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56135</xdr:rowOff>
    </xdr:from>
    <xdr:to>
      <xdr:col>81</xdr:col>
      <xdr:colOff>101600</xdr:colOff>
      <xdr:row>77</xdr:row>
      <xdr:rowOff>157735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148862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29311</xdr:rowOff>
    </xdr:from>
    <xdr:to>
      <xdr:col>76</xdr:col>
      <xdr:colOff>165100</xdr:colOff>
      <xdr:row>77</xdr:row>
      <xdr:rowOff>130911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147155</xdr:rowOff>
    </xdr:from>
    <xdr:to>
      <xdr:col>72</xdr:col>
      <xdr:colOff>38100</xdr:colOff>
      <xdr:row>77</xdr:row>
      <xdr:rowOff>77305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68432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23788</xdr:rowOff>
    </xdr:from>
    <xdr:to>
      <xdr:col>67</xdr:col>
      <xdr:colOff>101600</xdr:colOff>
      <xdr:row>77</xdr:row>
      <xdr:rowOff>125388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116515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113906</xdr:rowOff>
    </xdr:from>
    <xdr:to>
      <xdr:col>85</xdr:col>
      <xdr:colOff>127000</xdr:colOff>
      <xdr:row>99</xdr:row>
      <xdr:rowOff>31535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573106"/>
          <a:ext cx="838200" cy="43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159935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276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166523</xdr:rowOff>
    </xdr:from>
    <xdr:to>
      <xdr:col>81</xdr:col>
      <xdr:colOff>50800</xdr:colOff>
      <xdr:row>99</xdr:row>
      <xdr:rowOff>31535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68623"/>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125222</xdr:rowOff>
    </xdr:from>
    <xdr:to>
      <xdr:col>76</xdr:col>
      <xdr:colOff>114300</xdr:colOff>
      <xdr:row>98</xdr:row>
      <xdr:rowOff>166523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755872"/>
          <a:ext cx="889000" cy="2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120273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125222</xdr:rowOff>
    </xdr:from>
    <xdr:to>
      <xdr:col>71</xdr:col>
      <xdr:colOff>177800</xdr:colOff>
      <xdr:row>98</xdr:row>
      <xdr:rowOff>113334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55872"/>
          <a:ext cx="8890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131627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41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131894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63106</xdr:rowOff>
    </xdr:from>
    <xdr:to>
      <xdr:col>85</xdr:col>
      <xdr:colOff>177800</xdr:colOff>
      <xdr:row>96</xdr:row>
      <xdr:rowOff>164706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41533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152185</xdr:rowOff>
    </xdr:from>
    <xdr:to>
      <xdr:col>81</xdr:col>
      <xdr:colOff>101600</xdr:colOff>
      <xdr:row>99</xdr:row>
      <xdr:rowOff>82335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73462</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2017" y="17047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115723</xdr:rowOff>
    </xdr:from>
    <xdr:to>
      <xdr:col>76</xdr:col>
      <xdr:colOff>165100</xdr:colOff>
      <xdr:row>99</xdr:row>
      <xdr:rowOff>45873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37000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701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74422</xdr:rowOff>
    </xdr:from>
    <xdr:to>
      <xdr:col>72</xdr:col>
      <xdr:colOff>38100</xdr:colOff>
      <xdr:row>98</xdr:row>
      <xdr:rowOff>4572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167149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79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62534</xdr:rowOff>
    </xdr:from>
    <xdr:to>
      <xdr:col>67</xdr:col>
      <xdr:colOff>101600</xdr:colOff>
      <xdr:row>98</xdr:row>
      <xdr:rowOff>164134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155261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5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132842</xdr:rowOff>
    </xdr:from>
    <xdr:to>
      <xdr:col>116</xdr:col>
      <xdr:colOff>63500</xdr:colOff>
      <xdr:row>39</xdr:row>
      <xdr:rowOff>26543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47942"/>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110744</xdr:rowOff>
    </xdr:from>
    <xdr:to>
      <xdr:col>111</xdr:col>
      <xdr:colOff>177800</xdr:colOff>
      <xdr:row>39</xdr:row>
      <xdr:rowOff>26543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111494"/>
          <a:ext cx="889000" cy="60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106172</xdr:rowOff>
    </xdr:from>
    <xdr:to>
      <xdr:col>107</xdr:col>
      <xdr:colOff>50800</xdr:colOff>
      <xdr:row>35</xdr:row>
      <xdr:rowOff>110744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106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106172</xdr:rowOff>
    </xdr:from>
    <xdr:to>
      <xdr:col>102</xdr:col>
      <xdr:colOff>114300</xdr:colOff>
      <xdr:row>37</xdr:row>
      <xdr:rowOff>74168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106922"/>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26560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140860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4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82042</xdr:rowOff>
    </xdr:from>
    <xdr:to>
      <xdr:col>116</xdr:col>
      <xdr:colOff>114300</xdr:colOff>
      <xdr:row>39</xdr:row>
      <xdr:rowOff>12192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168419</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147193</xdr:rowOff>
    </xdr:from>
    <xdr:to>
      <xdr:col>112</xdr:col>
      <xdr:colOff>38100</xdr:colOff>
      <xdr:row>39</xdr:row>
      <xdr:rowOff>77343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68470</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66333" y="6755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59944</xdr:rowOff>
    </xdr:from>
    <xdr:to>
      <xdr:col>107</xdr:col>
      <xdr:colOff>101600</xdr:colOff>
      <xdr:row>35</xdr:row>
      <xdr:rowOff>161544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6621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55372</xdr:rowOff>
    </xdr:from>
    <xdr:to>
      <xdr:col>102</xdr:col>
      <xdr:colOff>165100</xdr:colOff>
      <xdr:row>35</xdr:row>
      <xdr:rowOff>156972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0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2049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58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23368</xdr:rowOff>
    </xdr:from>
    <xdr:to>
      <xdr:col>98</xdr:col>
      <xdr:colOff>38100</xdr:colOff>
      <xdr:row>37</xdr:row>
      <xdr:rowOff>124968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141495</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142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150622</xdr:rowOff>
    </xdr:from>
    <xdr:to>
      <xdr:col>116</xdr:col>
      <xdr:colOff>63500</xdr:colOff>
      <xdr:row>57</xdr:row>
      <xdr:rowOff>151511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923272"/>
          <a:ext cx="8382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151003</xdr:rowOff>
    </xdr:from>
    <xdr:to>
      <xdr:col>111</xdr:col>
      <xdr:colOff>177800</xdr:colOff>
      <xdr:row>57</xdr:row>
      <xdr:rowOff>151511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92365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149733</xdr:rowOff>
    </xdr:from>
    <xdr:to>
      <xdr:col>107</xdr:col>
      <xdr:colOff>50800</xdr:colOff>
      <xdr:row>57</xdr:row>
      <xdr:rowOff>151003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22383"/>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148463</xdr:rowOff>
    </xdr:from>
    <xdr:to>
      <xdr:col>102</xdr:col>
      <xdr:colOff>114300</xdr:colOff>
      <xdr:row>57</xdr:row>
      <xdr:rowOff>149733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21113"/>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99822</xdr:rowOff>
    </xdr:from>
    <xdr:to>
      <xdr:col>116</xdr:col>
      <xdr:colOff>114300</xdr:colOff>
      <xdr:row>58</xdr:row>
      <xdr:rowOff>29972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78249</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5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100711</xdr:rowOff>
    </xdr:from>
    <xdr:to>
      <xdr:col>112</xdr:col>
      <xdr:colOff>38100</xdr:colOff>
      <xdr:row>58</xdr:row>
      <xdr:rowOff>30861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21988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96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100203</xdr:rowOff>
    </xdr:from>
    <xdr:to>
      <xdr:col>107</xdr:col>
      <xdr:colOff>101600</xdr:colOff>
      <xdr:row>58</xdr:row>
      <xdr:rowOff>30353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21480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9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98933</xdr:rowOff>
    </xdr:from>
    <xdr:to>
      <xdr:col>102</xdr:col>
      <xdr:colOff>165100</xdr:colOff>
      <xdr:row>58</xdr:row>
      <xdr:rowOff>29083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20210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96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97663</xdr:rowOff>
    </xdr:from>
    <xdr:to>
      <xdr:col>98</xdr:col>
      <xdr:colOff>38100</xdr:colOff>
      <xdr:row>58</xdr:row>
      <xdr:rowOff>27813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18940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96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6655</xdr:rowOff>
    </xdr:from>
    <xdr:to>
      <xdr:col>116</xdr:col>
      <xdr:colOff>63500</xdr:colOff>
      <xdr:row>77</xdr:row>
      <xdr:rowOff>40077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08305"/>
          <a:ext cx="8382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126087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40077</xdr:rowOff>
    </xdr:from>
    <xdr:to>
      <xdr:col>111</xdr:col>
      <xdr:colOff>177800</xdr:colOff>
      <xdr:row>77</xdr:row>
      <xdr:rowOff>85248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41727"/>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117964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85248</xdr:rowOff>
    </xdr:from>
    <xdr:to>
      <xdr:col>107</xdr:col>
      <xdr:colOff>50800</xdr:colOff>
      <xdr:row>77</xdr:row>
      <xdr:rowOff>101341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86898"/>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101341</xdr:rowOff>
    </xdr:from>
    <xdr:to>
      <xdr:col>102</xdr:col>
      <xdr:colOff>114300</xdr:colOff>
      <xdr:row>78</xdr:row>
      <xdr:rowOff>9581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02991"/>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95653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111701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127305</xdr:rowOff>
    </xdr:from>
    <xdr:to>
      <xdr:col>116</xdr:col>
      <xdr:colOff>114300</xdr:colOff>
      <xdr:row>77</xdr:row>
      <xdr:rowOff>57455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105732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160727</xdr:rowOff>
    </xdr:from>
    <xdr:to>
      <xdr:col>112</xdr:col>
      <xdr:colOff>38100</xdr:colOff>
      <xdr:row>77</xdr:row>
      <xdr:rowOff>90877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82004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34448</xdr:rowOff>
    </xdr:from>
    <xdr:to>
      <xdr:col>107</xdr:col>
      <xdr:colOff>101600</xdr:colOff>
      <xdr:row>77</xdr:row>
      <xdr:rowOff>136048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127175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50541</xdr:rowOff>
    </xdr:from>
    <xdr:to>
      <xdr:col>102</xdr:col>
      <xdr:colOff>165100</xdr:colOff>
      <xdr:row>77</xdr:row>
      <xdr:rowOff>152141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143268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130231</xdr:rowOff>
    </xdr:from>
    <xdr:to>
      <xdr:col>98</xdr:col>
      <xdr:colOff>38100</xdr:colOff>
      <xdr:row>78</xdr:row>
      <xdr:rowOff>60381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51508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・歳出決算総額は、住民一人当たり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355,970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円となっている。そのうち、人件費は住民一人当たり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63,108</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円となっており、類似団体内平均値とほぼ同水準である。これは、平成</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26</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に人事給与制度改革を実施し、給料表を国の俸給表を基本とした給料表に改め、昇格基準についても国を基本とした制度にしたこと、定数管理方針の策定による適切な定数管理に努めていることによるものである。</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・普通建設事業費において、</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年度決算では、庁</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舎</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整備事業の完了により約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51</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6,200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万円減となっていたが、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年度決算においては、文化会館大規模改修工事の完了などにより約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46</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憶</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7,400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万円減となったことから、住民一人当たり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19,253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円と前年度と比べて減少した。</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本市の建物などの減価償却資産については、老朽化の程度を示す指標である有形固定資産減価償却率（資産老朽化比率）が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51.9</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％となっている。これは、高度経済成長期からの急激な人口増加に対応するため、特に昭和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年代から</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・積立金において、公共施設整備基金の設置による</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億円の皆増に加え、一般廃棄物処理施設施設建設等基金への約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万円の積立てたことなどにより、一人当たり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11,677</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円と前年度と比べて増加した。</a:t>
          </a:r>
          <a:endParaRPr kumimoji="1" lang="ja-JP" altLang="en-US" sz="1000">
            <a:latin typeface="游ゴシック" panose="020B0400000000000000" pitchFamily="50" charset="-128"/>
            <a:ea typeface="游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83007</xdr:rowOff>
    </xdr:from>
    <xdr:to>
      <xdr:col>24</xdr:col>
      <xdr:colOff>63500</xdr:colOff>
      <xdr:row>38</xdr:row>
      <xdr:rowOff>111354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98107"/>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146067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5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83007</xdr:rowOff>
    </xdr:from>
    <xdr:to>
      <xdr:col>19</xdr:col>
      <xdr:colOff>177800</xdr:colOff>
      <xdr:row>38</xdr:row>
      <xdr:rowOff>87579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981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79925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40030</xdr:rowOff>
    </xdr:from>
    <xdr:to>
      <xdr:col>15</xdr:col>
      <xdr:colOff>50800</xdr:colOff>
      <xdr:row>38</xdr:row>
      <xdr:rowOff>87579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55513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81754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23571</xdr:rowOff>
    </xdr:from>
    <xdr:to>
      <xdr:col>10</xdr:col>
      <xdr:colOff>114300</xdr:colOff>
      <xdr:row>38</xdr:row>
      <xdr:rowOff>40030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3867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60554</xdr:rowOff>
    </xdr:from>
    <xdr:to>
      <xdr:col>24</xdr:col>
      <xdr:colOff>114300</xdr:colOff>
      <xdr:row>38</xdr:row>
      <xdr:rowOff>162154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146931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32207</xdr:rowOff>
    </xdr:from>
    <xdr:to>
      <xdr:col>20</xdr:col>
      <xdr:colOff>38100</xdr:colOff>
      <xdr:row>38</xdr:row>
      <xdr:rowOff>133807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124934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36779</xdr:rowOff>
    </xdr:from>
    <xdr:to>
      <xdr:col>15</xdr:col>
      <xdr:colOff>101600</xdr:colOff>
      <xdr:row>38</xdr:row>
      <xdr:rowOff>138379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129506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160680</xdr:rowOff>
    </xdr:from>
    <xdr:to>
      <xdr:col>10</xdr:col>
      <xdr:colOff>165100</xdr:colOff>
      <xdr:row>38</xdr:row>
      <xdr:rowOff>90830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81957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144221</xdr:rowOff>
    </xdr:from>
    <xdr:to>
      <xdr:col>6</xdr:col>
      <xdr:colOff>38100</xdr:colOff>
      <xdr:row>38</xdr:row>
      <xdr:rowOff>74371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65498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8472</xdr:rowOff>
    </xdr:from>
    <xdr:to>
      <xdr:col>24</xdr:col>
      <xdr:colOff>63500</xdr:colOff>
      <xdr:row>57</xdr:row>
      <xdr:rowOff>19935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81122"/>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87361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1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30146</xdr:rowOff>
    </xdr:from>
    <xdr:to>
      <xdr:col>19</xdr:col>
      <xdr:colOff>177800</xdr:colOff>
      <xdr:row>57</xdr:row>
      <xdr:rowOff>8472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602646"/>
          <a:ext cx="889000" cy="11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30146</xdr:rowOff>
    </xdr:from>
    <xdr:to>
      <xdr:col>15</xdr:col>
      <xdr:colOff>50800</xdr:colOff>
      <xdr:row>56</xdr:row>
      <xdr:rowOff>135161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602646"/>
          <a:ext cx="889000" cy="113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135161</xdr:rowOff>
    </xdr:from>
    <xdr:to>
      <xdr:col>10</xdr:col>
      <xdr:colOff>114300</xdr:colOff>
      <xdr:row>57</xdr:row>
      <xdr:rowOff>143956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36361"/>
          <a:ext cx="889000" cy="18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110503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140585</xdr:rowOff>
    </xdr:from>
    <xdr:to>
      <xdr:col>24</xdr:col>
      <xdr:colOff>114300</xdr:colOff>
      <xdr:row>57</xdr:row>
      <xdr:rowOff>70735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119012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129122</xdr:rowOff>
    </xdr:from>
    <xdr:to>
      <xdr:col>20</xdr:col>
      <xdr:colOff>38100</xdr:colOff>
      <xdr:row>57</xdr:row>
      <xdr:rowOff>59272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50399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150796</xdr:rowOff>
    </xdr:from>
    <xdr:to>
      <xdr:col>15</xdr:col>
      <xdr:colOff>101600</xdr:colOff>
      <xdr:row>50</xdr:row>
      <xdr:rowOff>80946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5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97473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32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84361</xdr:rowOff>
    </xdr:from>
    <xdr:to>
      <xdr:col>10</xdr:col>
      <xdr:colOff>165100</xdr:colOff>
      <xdr:row>57</xdr:row>
      <xdr:rowOff>14511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31038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93156</xdr:rowOff>
    </xdr:from>
    <xdr:to>
      <xdr:col>6</xdr:col>
      <xdr:colOff>38100</xdr:colOff>
      <xdr:row>58</xdr:row>
      <xdr:rowOff>23306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86926</xdr:rowOff>
    </xdr:from>
    <xdr:to>
      <xdr:col>24</xdr:col>
      <xdr:colOff>63500</xdr:colOff>
      <xdr:row>76</xdr:row>
      <xdr:rowOff>5131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45676"/>
          <a:ext cx="838200" cy="8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24593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11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86926</xdr:rowOff>
    </xdr:from>
    <xdr:to>
      <xdr:col>19</xdr:col>
      <xdr:colOff>177800</xdr:colOff>
      <xdr:row>77</xdr:row>
      <xdr:rowOff>71806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45676"/>
          <a:ext cx="889000" cy="3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71806</xdr:rowOff>
    </xdr:from>
    <xdr:to>
      <xdr:col>15</xdr:col>
      <xdr:colOff>50800</xdr:colOff>
      <xdr:row>77</xdr:row>
      <xdr:rowOff>160404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3456"/>
          <a:ext cx="889000" cy="8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160404</xdr:rowOff>
    </xdr:from>
    <xdr:to>
      <xdr:col>10</xdr:col>
      <xdr:colOff>114300</xdr:colOff>
      <xdr:row>78</xdr:row>
      <xdr:rowOff>88548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2054"/>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80394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125781</xdr:rowOff>
    </xdr:from>
    <xdr:to>
      <xdr:col>24</xdr:col>
      <xdr:colOff>114300</xdr:colOff>
      <xdr:row>76</xdr:row>
      <xdr:rowOff>55931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104208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36126</xdr:rowOff>
    </xdr:from>
    <xdr:to>
      <xdr:col>20</xdr:col>
      <xdr:colOff>38100</xdr:colOff>
      <xdr:row>75</xdr:row>
      <xdr:rowOff>137726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128853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8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21006</xdr:rowOff>
    </xdr:from>
    <xdr:to>
      <xdr:col>15</xdr:col>
      <xdr:colOff>101600</xdr:colOff>
      <xdr:row>77</xdr:row>
      <xdr:rowOff>122606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113733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109604</xdr:rowOff>
    </xdr:from>
    <xdr:to>
      <xdr:col>10</xdr:col>
      <xdr:colOff>165100</xdr:colOff>
      <xdr:row>78</xdr:row>
      <xdr:rowOff>39754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30881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37748</xdr:rowOff>
    </xdr:from>
    <xdr:to>
      <xdr:col>6</xdr:col>
      <xdr:colOff>38100</xdr:colOff>
      <xdr:row>78</xdr:row>
      <xdr:rowOff>139348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130475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52318</xdr:rowOff>
    </xdr:from>
    <xdr:to>
      <xdr:col>24</xdr:col>
      <xdr:colOff>63500</xdr:colOff>
      <xdr:row>96</xdr:row>
      <xdr:rowOff>146044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11518"/>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146044</xdr:rowOff>
    </xdr:from>
    <xdr:to>
      <xdr:col>19</xdr:col>
      <xdr:colOff>177800</xdr:colOff>
      <xdr:row>98</xdr:row>
      <xdr:rowOff>37936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05244"/>
          <a:ext cx="889000" cy="23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18295</xdr:rowOff>
    </xdr:from>
    <xdr:to>
      <xdr:col>15</xdr:col>
      <xdr:colOff>50800</xdr:colOff>
      <xdr:row>98</xdr:row>
      <xdr:rowOff>37936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20395"/>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163931</xdr:rowOff>
    </xdr:from>
    <xdr:to>
      <xdr:col>10</xdr:col>
      <xdr:colOff>114300</xdr:colOff>
      <xdr:row>98</xdr:row>
      <xdr:rowOff>18295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94581"/>
          <a:ext cx="889000" cy="2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1518</xdr:rowOff>
    </xdr:from>
    <xdr:to>
      <xdr:col>24</xdr:col>
      <xdr:colOff>114300</xdr:colOff>
      <xdr:row>96</xdr:row>
      <xdr:rowOff>103118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24395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95244</xdr:rowOff>
    </xdr:from>
    <xdr:to>
      <xdr:col>20</xdr:col>
      <xdr:colOff>38100</xdr:colOff>
      <xdr:row>97</xdr:row>
      <xdr:rowOff>25394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16521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158586</xdr:rowOff>
    </xdr:from>
    <xdr:to>
      <xdr:col>15</xdr:col>
      <xdr:colOff>101600</xdr:colOff>
      <xdr:row>98</xdr:row>
      <xdr:rowOff>88736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79863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138945</xdr:rowOff>
    </xdr:from>
    <xdr:to>
      <xdr:col>10</xdr:col>
      <xdr:colOff>165100</xdr:colOff>
      <xdr:row>98</xdr:row>
      <xdr:rowOff>69095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60222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113131</xdr:rowOff>
    </xdr:from>
    <xdr:to>
      <xdr:col>6</xdr:col>
      <xdr:colOff>38100</xdr:colOff>
      <xdr:row>98</xdr:row>
      <xdr:rowOff>43281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59808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117983</xdr:rowOff>
    </xdr:from>
    <xdr:to>
      <xdr:col>55</xdr:col>
      <xdr:colOff>0</xdr:colOff>
      <xdr:row>38</xdr:row>
      <xdr:rowOff>141986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33083"/>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117983</xdr:rowOff>
    </xdr:from>
    <xdr:to>
      <xdr:col>50</xdr:col>
      <xdr:colOff>114300</xdr:colOff>
      <xdr:row>38</xdr:row>
      <xdr:rowOff>143129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3308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61214</xdr:rowOff>
    </xdr:from>
    <xdr:to>
      <xdr:col>45</xdr:col>
      <xdr:colOff>177800</xdr:colOff>
      <xdr:row>38</xdr:row>
      <xdr:rowOff>143129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76314"/>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145305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61214</xdr:rowOff>
    </xdr:from>
    <xdr:to>
      <xdr:col>41</xdr:col>
      <xdr:colOff>50800</xdr:colOff>
      <xdr:row>38</xdr:row>
      <xdr:rowOff>103886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7631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6113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2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67183</xdr:rowOff>
    </xdr:from>
    <xdr:to>
      <xdr:col>50</xdr:col>
      <xdr:colOff>165100</xdr:colOff>
      <xdr:row>38</xdr:row>
      <xdr:rowOff>168783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159910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92329</xdr:rowOff>
    </xdr:from>
    <xdr:to>
      <xdr:col>46</xdr:col>
      <xdr:colOff>38100</xdr:colOff>
      <xdr:row>39</xdr:row>
      <xdr:rowOff>22479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13606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10414</xdr:rowOff>
    </xdr:from>
    <xdr:to>
      <xdr:col>41</xdr:col>
      <xdr:colOff>101600</xdr:colOff>
      <xdr:row>38</xdr:row>
      <xdr:rowOff>112014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103141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53086</xdr:rowOff>
    </xdr:from>
    <xdr:to>
      <xdr:col>36</xdr:col>
      <xdr:colOff>165100</xdr:colOff>
      <xdr:row>38</xdr:row>
      <xdr:rowOff>154686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145813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138671</xdr:rowOff>
    </xdr:from>
    <xdr:to>
      <xdr:col>55</xdr:col>
      <xdr:colOff>0</xdr:colOff>
      <xdr:row>57</xdr:row>
      <xdr:rowOff>164846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11321"/>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42659</xdr:rowOff>
    </xdr:from>
    <xdr:to>
      <xdr:col>50</xdr:col>
      <xdr:colOff>114300</xdr:colOff>
      <xdr:row>57</xdr:row>
      <xdr:rowOff>164846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15309"/>
          <a:ext cx="889000" cy="12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42659</xdr:rowOff>
    </xdr:from>
    <xdr:to>
      <xdr:col>45</xdr:col>
      <xdr:colOff>177800</xdr:colOff>
      <xdr:row>57</xdr:row>
      <xdr:rowOff>96838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15309"/>
          <a:ext cx="889000" cy="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96838</xdr:rowOff>
    </xdr:from>
    <xdr:to>
      <xdr:col>41</xdr:col>
      <xdr:colOff>50800</xdr:colOff>
      <xdr:row>57</xdr:row>
      <xdr:rowOff>116212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69488"/>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87871</xdr:rowOff>
    </xdr:from>
    <xdr:to>
      <xdr:col>55</xdr:col>
      <xdr:colOff>50800</xdr:colOff>
      <xdr:row>58</xdr:row>
      <xdr:rowOff>18021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2798</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114046</xdr:rowOff>
    </xdr:from>
    <xdr:to>
      <xdr:col>50</xdr:col>
      <xdr:colOff>165100</xdr:colOff>
      <xdr:row>58</xdr:row>
      <xdr:rowOff>44196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35323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7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163309</xdr:rowOff>
    </xdr:from>
    <xdr:to>
      <xdr:col>46</xdr:col>
      <xdr:colOff>38100</xdr:colOff>
      <xdr:row>57</xdr:row>
      <xdr:rowOff>93459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84586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85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46038</xdr:rowOff>
    </xdr:from>
    <xdr:to>
      <xdr:col>41</xdr:col>
      <xdr:colOff>101600</xdr:colOff>
      <xdr:row>57</xdr:row>
      <xdr:rowOff>147638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138765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1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65412</xdr:rowOff>
    </xdr:from>
    <xdr:to>
      <xdr:col>36</xdr:col>
      <xdr:colOff>165100</xdr:colOff>
      <xdr:row>57</xdr:row>
      <xdr:rowOff>167012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158139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9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146603</xdr:rowOff>
    </xdr:from>
    <xdr:to>
      <xdr:col>55</xdr:col>
      <xdr:colOff>0</xdr:colOff>
      <xdr:row>78</xdr:row>
      <xdr:rowOff>2082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48253"/>
          <a:ext cx="8382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78938</xdr:rowOff>
    </xdr:from>
    <xdr:to>
      <xdr:col>50</xdr:col>
      <xdr:colOff>114300</xdr:colOff>
      <xdr:row>77</xdr:row>
      <xdr:rowOff>146603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09138"/>
          <a:ext cx="889000" cy="2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78938</xdr:rowOff>
    </xdr:from>
    <xdr:to>
      <xdr:col>45</xdr:col>
      <xdr:colOff>177800</xdr:colOff>
      <xdr:row>77</xdr:row>
      <xdr:rowOff>145963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09138"/>
          <a:ext cx="889000" cy="2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145963</xdr:rowOff>
    </xdr:from>
    <xdr:to>
      <xdr:col>41</xdr:col>
      <xdr:colOff>50800</xdr:colOff>
      <xdr:row>77</xdr:row>
      <xdr:rowOff>155336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4761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122732</xdr:rowOff>
    </xdr:from>
    <xdr:to>
      <xdr:col>55</xdr:col>
      <xdr:colOff>50800</xdr:colOff>
      <xdr:row>78</xdr:row>
      <xdr:rowOff>52882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37659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95803</xdr:rowOff>
    </xdr:from>
    <xdr:to>
      <xdr:col>50</xdr:col>
      <xdr:colOff>165100</xdr:colOff>
      <xdr:row>78</xdr:row>
      <xdr:rowOff>25953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17080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9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28138</xdr:rowOff>
    </xdr:from>
    <xdr:to>
      <xdr:col>46</xdr:col>
      <xdr:colOff>38100</xdr:colOff>
      <xdr:row>76</xdr:row>
      <xdr:rowOff>129738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146265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28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95163</xdr:rowOff>
    </xdr:from>
    <xdr:to>
      <xdr:col>41</xdr:col>
      <xdr:colOff>101600</xdr:colOff>
      <xdr:row>78</xdr:row>
      <xdr:rowOff>25313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16440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104536</xdr:rowOff>
    </xdr:from>
    <xdr:to>
      <xdr:col>36</xdr:col>
      <xdr:colOff>165100</xdr:colOff>
      <xdr:row>78</xdr:row>
      <xdr:rowOff>34686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25813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3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9970</xdr:rowOff>
    </xdr:from>
    <xdr:to>
      <xdr:col>55</xdr:col>
      <xdr:colOff>0</xdr:colOff>
      <xdr:row>98</xdr:row>
      <xdr:rowOff>80074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12070"/>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19038</xdr:rowOff>
    </xdr:from>
    <xdr:to>
      <xdr:col>50</xdr:col>
      <xdr:colOff>114300</xdr:colOff>
      <xdr:row>98</xdr:row>
      <xdr:rowOff>80074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21138"/>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41060</xdr:rowOff>
    </xdr:from>
    <xdr:to>
      <xdr:col>45</xdr:col>
      <xdr:colOff>177800</xdr:colOff>
      <xdr:row>98</xdr:row>
      <xdr:rowOff>19038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71710"/>
          <a:ext cx="889000" cy="1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41060</xdr:rowOff>
    </xdr:from>
    <xdr:to>
      <xdr:col>41</xdr:col>
      <xdr:colOff>50800</xdr:colOff>
      <xdr:row>98</xdr:row>
      <xdr:rowOff>72073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71710"/>
          <a:ext cx="889000" cy="2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130620</xdr:rowOff>
    </xdr:from>
    <xdr:to>
      <xdr:col>55</xdr:col>
      <xdr:colOff>50800</xdr:colOff>
      <xdr:row>98</xdr:row>
      <xdr:rowOff>60770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109047</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29274</xdr:rowOff>
    </xdr:from>
    <xdr:to>
      <xdr:col>50</xdr:col>
      <xdr:colOff>165100</xdr:colOff>
      <xdr:row>98</xdr:row>
      <xdr:rowOff>130874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122001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139688</xdr:rowOff>
    </xdr:from>
    <xdr:to>
      <xdr:col>46</xdr:col>
      <xdr:colOff>38100</xdr:colOff>
      <xdr:row>98</xdr:row>
      <xdr:rowOff>69838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60965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161710</xdr:rowOff>
    </xdr:from>
    <xdr:to>
      <xdr:col>41</xdr:col>
      <xdr:colOff>101600</xdr:colOff>
      <xdr:row>97</xdr:row>
      <xdr:rowOff>91860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82987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21273</xdr:rowOff>
    </xdr:from>
    <xdr:to>
      <xdr:col>36</xdr:col>
      <xdr:colOff>165100</xdr:colOff>
      <xdr:row>98</xdr:row>
      <xdr:rowOff>122873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114000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82441</xdr:rowOff>
    </xdr:from>
    <xdr:to>
      <xdr:col>85</xdr:col>
      <xdr:colOff>127000</xdr:colOff>
      <xdr:row>37</xdr:row>
      <xdr:rowOff>83639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26091"/>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83639</xdr:rowOff>
    </xdr:from>
    <xdr:to>
      <xdr:col>81</xdr:col>
      <xdr:colOff>50800</xdr:colOff>
      <xdr:row>37</xdr:row>
      <xdr:rowOff>83856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27289"/>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83856</xdr:rowOff>
    </xdr:from>
    <xdr:to>
      <xdr:col>76</xdr:col>
      <xdr:colOff>114300</xdr:colOff>
      <xdr:row>37</xdr:row>
      <xdr:rowOff>118037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27506"/>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103777</xdr:rowOff>
    </xdr:from>
    <xdr:to>
      <xdr:col>71</xdr:col>
      <xdr:colOff>177800</xdr:colOff>
      <xdr:row>37</xdr:row>
      <xdr:rowOff>118037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47427"/>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31641</xdr:rowOff>
    </xdr:from>
    <xdr:to>
      <xdr:col>85</xdr:col>
      <xdr:colOff>177800</xdr:colOff>
      <xdr:row>37</xdr:row>
      <xdr:rowOff>133241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10068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32839</xdr:rowOff>
    </xdr:from>
    <xdr:to>
      <xdr:col>81</xdr:col>
      <xdr:colOff>101600</xdr:colOff>
      <xdr:row>37</xdr:row>
      <xdr:rowOff>134439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125565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33056</xdr:rowOff>
    </xdr:from>
    <xdr:to>
      <xdr:col>76</xdr:col>
      <xdr:colOff>165100</xdr:colOff>
      <xdr:row>37</xdr:row>
      <xdr:rowOff>134656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125783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6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67237</xdr:rowOff>
    </xdr:from>
    <xdr:to>
      <xdr:col>72</xdr:col>
      <xdr:colOff>38100</xdr:colOff>
      <xdr:row>37</xdr:row>
      <xdr:rowOff>168838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10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159965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52977</xdr:rowOff>
    </xdr:from>
    <xdr:to>
      <xdr:col>67</xdr:col>
      <xdr:colOff>101600</xdr:colOff>
      <xdr:row>37</xdr:row>
      <xdr:rowOff>154577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145704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30582</xdr:rowOff>
    </xdr:from>
    <xdr:to>
      <xdr:col>85</xdr:col>
      <xdr:colOff>127000</xdr:colOff>
      <xdr:row>57</xdr:row>
      <xdr:rowOff>78587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03232"/>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10751</xdr:rowOff>
    </xdr:from>
    <xdr:to>
      <xdr:col>81</xdr:col>
      <xdr:colOff>50800</xdr:colOff>
      <xdr:row>57</xdr:row>
      <xdr:rowOff>30582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83401"/>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10751</xdr:rowOff>
    </xdr:from>
    <xdr:to>
      <xdr:col>76</xdr:col>
      <xdr:colOff>114300</xdr:colOff>
      <xdr:row>58</xdr:row>
      <xdr:rowOff>16066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83401"/>
          <a:ext cx="8890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100519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16066</xdr:rowOff>
    </xdr:from>
    <xdr:to>
      <xdr:col>71</xdr:col>
      <xdr:colOff>177800</xdr:colOff>
      <xdr:row>58</xdr:row>
      <xdr:rowOff>35878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6016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27787</xdr:rowOff>
    </xdr:from>
    <xdr:to>
      <xdr:col>85</xdr:col>
      <xdr:colOff>177800</xdr:colOff>
      <xdr:row>57</xdr:row>
      <xdr:rowOff>129387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6214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151232</xdr:rowOff>
    </xdr:from>
    <xdr:to>
      <xdr:col>81</xdr:col>
      <xdr:colOff>101600</xdr:colOff>
      <xdr:row>57</xdr:row>
      <xdr:rowOff>81382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72509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131401</xdr:rowOff>
    </xdr:from>
    <xdr:to>
      <xdr:col>76</xdr:col>
      <xdr:colOff>165100</xdr:colOff>
      <xdr:row>57</xdr:row>
      <xdr:rowOff>61551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52678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2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136716</xdr:rowOff>
    </xdr:from>
    <xdr:to>
      <xdr:col>72</xdr:col>
      <xdr:colOff>38100</xdr:colOff>
      <xdr:row>58</xdr:row>
      <xdr:rowOff>66866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57993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156528</xdr:rowOff>
    </xdr:from>
    <xdr:to>
      <xdr:col>67</xdr:col>
      <xdr:colOff>101600</xdr:colOff>
      <xdr:row>58</xdr:row>
      <xdr:rowOff>86678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77805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163649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2508049"/>
          <a:ext cx="889000" cy="11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163649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2508049"/>
          <a:ext cx="889000" cy="11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84200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85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112849</xdr:rowOff>
    </xdr:from>
    <xdr:to>
      <xdr:col>76</xdr:col>
      <xdr:colOff>165100</xdr:colOff>
      <xdr:row>73</xdr:row>
      <xdr:rowOff>42999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45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59526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223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100361</xdr:rowOff>
    </xdr:from>
    <xdr:to>
      <xdr:col>85</xdr:col>
      <xdr:colOff>127000</xdr:colOff>
      <xdr:row>97</xdr:row>
      <xdr:rowOff>106935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31011"/>
          <a:ext cx="8382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80111</xdr:rowOff>
    </xdr:from>
    <xdr:to>
      <xdr:col>81</xdr:col>
      <xdr:colOff>50800</xdr:colOff>
      <xdr:row>97</xdr:row>
      <xdr:rowOff>106935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10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26505</xdr:rowOff>
    </xdr:from>
    <xdr:to>
      <xdr:col>76</xdr:col>
      <xdr:colOff>114300</xdr:colOff>
      <xdr:row>97</xdr:row>
      <xdr:rowOff>80111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57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26505</xdr:rowOff>
    </xdr:from>
    <xdr:to>
      <xdr:col>71</xdr:col>
      <xdr:colOff>177800</xdr:colOff>
      <xdr:row>97</xdr:row>
      <xdr:rowOff>74588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57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49561</xdr:rowOff>
    </xdr:from>
    <xdr:to>
      <xdr:col>85</xdr:col>
      <xdr:colOff>177800</xdr:colOff>
      <xdr:row>97</xdr:row>
      <xdr:rowOff>151161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135938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56135</xdr:rowOff>
    </xdr:from>
    <xdr:to>
      <xdr:col>81</xdr:col>
      <xdr:colOff>101600</xdr:colOff>
      <xdr:row>97</xdr:row>
      <xdr:rowOff>157735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148862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29311</xdr:rowOff>
    </xdr:from>
    <xdr:to>
      <xdr:col>76</xdr:col>
      <xdr:colOff>165100</xdr:colOff>
      <xdr:row>97</xdr:row>
      <xdr:rowOff>130911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122038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147155</xdr:rowOff>
    </xdr:from>
    <xdr:to>
      <xdr:col>72</xdr:col>
      <xdr:colOff>38100</xdr:colOff>
      <xdr:row>97</xdr:row>
      <xdr:rowOff>77305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68432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23788</xdr:rowOff>
    </xdr:from>
    <xdr:to>
      <xdr:col>67</xdr:col>
      <xdr:colOff>101600</xdr:colOff>
      <xdr:row>97</xdr:row>
      <xdr:rowOff>125388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116515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4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・総務費は、住民一人当たり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38,752</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年度より減となった。これは、新たに公共施設整備基金の設置による</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億円の皆増によるものの、文化会館大規模改修工事の完了による約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46</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憶</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8,500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万円の減となったこと等によるものである。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・民生費は、住民一人当たり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175,862</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年度より減となった。これは、電気・ガス・食料品等価格高騰緊急支援給付金給付事業による約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万円の皆増や保育施設関係の扶助費の増により約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1,800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万円増加したこによるものの、子育て世帯や非課税世帯等に対する各種給付金事業費の減により約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3,700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万の減となったこと等によるものである。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・衛生費は、住民一人当たり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46,587</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年度より増となった。これは、新型コロナウイルスワクチン接種に係る委託料の増などにより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3,200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万円増加したことや、一般廃棄物処理施設建設費等基金への積立により約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4,800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万円の増等によるものである。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・土木費は、住民一人当たり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25,405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年度より増となった。これは、地域コミュニティゾーン公園整備事業の進捗による約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7,500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万円の増となったこと等によるものである。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・教育費は、住民一人当たり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36,208</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年度より減となった。これは、塩浜学園建替事業の完了により約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9,100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円減となったことや中学校校舎等改修工事の工事内容の差異等による約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1,400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万円の減などによるものである。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年度と比較し、住民税非課税世帯への臨時特別給付金などが減となったことから、歳入、歳出ともに総額において減となった。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実質収支額は減となった一方で、標準財政規模については増となり、実質収支比率は</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ポイント減となった。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財政調整基金残高については、適切な財源の確保により、取り崩しをせず、</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年度決算剰余金の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分の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相当額が純増となったことより増加し、標準財政規模比は標準財政規模の増加幅と比較し、財政調整基金の増加幅が大きくなったことにより、</a:t>
          </a:r>
          <a:r>
            <a:rPr kumimoji="1" lang="en-US" altLang="ja-JP" sz="1100" b="0" i="0" baseline="0">
              <a:solidFill>
                <a:schemeClr val="dk1"/>
              </a:solidFill>
              <a:effectLst/>
              <a:latin typeface="+mn-lt"/>
              <a:ea typeface="+mn-ea"/>
              <a:cs typeface="+mn-cs"/>
            </a:rPr>
            <a:t>1.08</a:t>
          </a:r>
          <a:r>
            <a:rPr kumimoji="1" lang="ja-JP" altLang="ja-JP" sz="1100" b="0" i="0" baseline="0">
              <a:solidFill>
                <a:schemeClr val="dk1"/>
              </a:solidFill>
              <a:effectLst/>
              <a:latin typeface="+mn-lt"/>
              <a:ea typeface="+mn-ea"/>
              <a:cs typeface="+mn-cs"/>
            </a:rPr>
            <a:t>ポイント増となったもの。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en-US"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年度については各会計とも黒字となったため、連結赤字比率の構成もすべて黒字となっている。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今後とも各会計が健全な財政運営を図ることにより、赤字を生じさせないよう努めていく。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J:\&#24120;&#29992;\&#27770;&#12288;&#31639;\R6\130%20&#36001;&#25919;&#29366;&#27841;&#36039;&#26009;&#38598;\05_&#20844;&#24335;Web&#12469;&#12452;&#12488;&#25522;&#36617;\&#20316;&#26989;&#29992;&#65288;&#22303;&#29983;&#65289;\03_&#23436;&#25104;&#21697;\EXCEL\&#215;&#12508;&#12484;\&#36001;&#25919;&#29366;&#27841;&#36039;&#26009;&#38598;&#65288;R4&#24180;&#24230;&#27770;&#31639;&#65289;&#65288;&#20844;&#20250;&#35336;&#37096;&#20998;&#36861;&#21152;&#24460;&#65289;.xlsx" TargetMode="External"/><Relationship Id="rId1" Type="http://schemas.openxmlformats.org/officeDocument/2006/relationships/externalLinkPath" Target="&#215;&#12508;&#12484;/&#36001;&#25919;&#29366;&#27841;&#36039;&#26009;&#38598;&#65288;R4&#24180;&#24230;&#27770;&#31639;&#65289;&#65288;&#20844;&#20250;&#35336;&#37096;&#20998;&#36861;&#21152;&#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H30</v>
          </cell>
          <cell r="BX50" t="str">
            <v>R01</v>
          </cell>
          <cell r="CF50" t="str">
            <v>R02</v>
          </cell>
          <cell r="CN50" t="str">
            <v>R03</v>
          </cell>
          <cell r="CV50" t="str">
            <v>R04</v>
          </cell>
        </row>
        <row r="51">
          <cell r="AN51" t="str">
            <v>当該団体値</v>
          </cell>
        </row>
        <row r="53">
          <cell r="BP53">
            <v>63.4</v>
          </cell>
          <cell r="BX53">
            <v>64.7</v>
          </cell>
          <cell r="CF53">
            <v>62</v>
          </cell>
          <cell r="CN53">
            <v>62.7</v>
          </cell>
          <cell r="CV53">
            <v>62.6</v>
          </cell>
        </row>
        <row r="55">
          <cell r="AN55" t="str">
            <v>類似団体内平均値</v>
          </cell>
          <cell r="BP55">
            <v>12.1</v>
          </cell>
          <cell r="BX55">
            <v>11.2</v>
          </cell>
          <cell r="CF55">
            <v>7.1</v>
          </cell>
          <cell r="CN55">
            <v>5</v>
          </cell>
          <cell r="CV55">
            <v>0.1</v>
          </cell>
        </row>
        <row r="57">
          <cell r="BP57">
            <v>59.4</v>
          </cell>
          <cell r="BX57">
            <v>60.2</v>
          </cell>
          <cell r="CF57">
            <v>61</v>
          </cell>
          <cell r="CN57">
            <v>62.1</v>
          </cell>
          <cell r="CV57">
            <v>68.2</v>
          </cell>
        </row>
        <row r="72">
          <cell r="BP72" t="str">
            <v>H30</v>
          </cell>
          <cell r="BX72" t="str">
            <v>R01</v>
          </cell>
          <cell r="CF72" t="str">
            <v>R02</v>
          </cell>
          <cell r="CN72" t="str">
            <v>R03</v>
          </cell>
          <cell r="CV72" t="str">
            <v>R04</v>
          </cell>
        </row>
        <row r="73">
          <cell r="AN73" t="str">
            <v>当該団体値</v>
          </cell>
        </row>
        <row r="75">
          <cell r="BP75">
            <v>1.3</v>
          </cell>
          <cell r="BX75">
            <v>1.6</v>
          </cell>
          <cell r="CF75">
            <v>1.7</v>
          </cell>
          <cell r="CN75">
            <v>1.6</v>
          </cell>
          <cell r="CV75">
            <v>1.7</v>
          </cell>
        </row>
        <row r="77">
          <cell r="AN77" t="str">
            <v>類似団体内平均値</v>
          </cell>
          <cell r="BP77">
            <v>12.1</v>
          </cell>
          <cell r="BX77">
            <v>11.2</v>
          </cell>
          <cell r="CF77">
            <v>7.1</v>
          </cell>
          <cell r="CN77">
            <v>5</v>
          </cell>
          <cell r="CV77">
            <v>0.1</v>
          </cell>
        </row>
        <row r="79">
          <cell r="BP79">
            <v>3.5</v>
          </cell>
          <cell r="BX79">
            <v>3.5</v>
          </cell>
          <cell r="CF79">
            <v>3.4</v>
          </cell>
          <cell r="CN79">
            <v>3.6</v>
          </cell>
          <cell r="CV79">
            <v>3.6</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c r="B2" s="182" t="s">
        <v>82</v>
      </c>
      <c r="C2" s="182"/>
      <c r="D2" s="183"/>
    </row>
    <row r="3" spans="1:119" ht="18.75" customHeight="1" thickBot="1">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180022385</v>
      </c>
      <c r="BO4" s="371"/>
      <c r="BP4" s="371"/>
      <c r="BQ4" s="371"/>
      <c r="BR4" s="371"/>
      <c r="BS4" s="371"/>
      <c r="BT4" s="371"/>
      <c r="BU4" s="372"/>
      <c r="BV4" s="370">
        <v>184240372</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5.5</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174968715</v>
      </c>
      <c r="BO5" s="408"/>
      <c r="BP5" s="408"/>
      <c r="BQ5" s="408"/>
      <c r="BR5" s="408"/>
      <c r="BS5" s="408"/>
      <c r="BT5" s="408"/>
      <c r="BU5" s="409"/>
      <c r="BV5" s="407">
        <v>177121994</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91.2</v>
      </c>
      <c r="CU5" s="405"/>
      <c r="CV5" s="405"/>
      <c r="CW5" s="405"/>
      <c r="CX5" s="405"/>
      <c r="CY5" s="405"/>
      <c r="CZ5" s="405"/>
      <c r="DA5" s="406"/>
      <c r="DB5" s="404">
        <v>90.5</v>
      </c>
      <c r="DC5" s="405"/>
      <c r="DD5" s="405"/>
      <c r="DE5" s="405"/>
      <c r="DF5" s="405"/>
      <c r="DG5" s="405"/>
      <c r="DH5" s="405"/>
      <c r="DI5" s="406"/>
    </row>
    <row r="6" spans="1:119" ht="18.75" customHeight="1">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5053670</v>
      </c>
      <c r="BO6" s="408"/>
      <c r="BP6" s="408"/>
      <c r="BQ6" s="408"/>
      <c r="BR6" s="408"/>
      <c r="BS6" s="408"/>
      <c r="BT6" s="408"/>
      <c r="BU6" s="409"/>
      <c r="BV6" s="407">
        <v>7118378</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91.2</v>
      </c>
      <c r="CU6" s="445"/>
      <c r="CV6" s="445"/>
      <c r="CW6" s="445"/>
      <c r="CX6" s="445"/>
      <c r="CY6" s="445"/>
      <c r="CZ6" s="445"/>
      <c r="DA6" s="446"/>
      <c r="DB6" s="444">
        <v>90.5</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817692</v>
      </c>
      <c r="BO7" s="408"/>
      <c r="BP7" s="408"/>
      <c r="BQ7" s="408"/>
      <c r="BR7" s="408"/>
      <c r="BS7" s="408"/>
      <c r="BT7" s="408"/>
      <c r="BU7" s="409"/>
      <c r="BV7" s="407">
        <v>2224658</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94453318</v>
      </c>
      <c r="CU7" s="408"/>
      <c r="CV7" s="408"/>
      <c r="CW7" s="408"/>
      <c r="CX7" s="408"/>
      <c r="CY7" s="408"/>
      <c r="CZ7" s="408"/>
      <c r="DA7" s="409"/>
      <c r="DB7" s="407">
        <v>89327830</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4235978</v>
      </c>
      <c r="BO8" s="408"/>
      <c r="BP8" s="408"/>
      <c r="BQ8" s="408"/>
      <c r="BR8" s="408"/>
      <c r="BS8" s="408"/>
      <c r="BT8" s="408"/>
      <c r="BU8" s="409"/>
      <c r="BV8" s="407">
        <v>4893720</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1.07</v>
      </c>
      <c r="CU8" s="448"/>
      <c r="CV8" s="448"/>
      <c r="CW8" s="448"/>
      <c r="CX8" s="448"/>
      <c r="CY8" s="448"/>
      <c r="CZ8" s="448"/>
      <c r="DA8" s="449"/>
      <c r="DB8" s="447">
        <v>1.08</v>
      </c>
      <c r="DC8" s="448"/>
      <c r="DD8" s="448"/>
      <c r="DE8" s="448"/>
      <c r="DF8" s="448"/>
      <c r="DG8" s="448"/>
      <c r="DH8" s="448"/>
      <c r="DI8" s="449"/>
    </row>
    <row r="9" spans="1:119" ht="18.75" customHeight="1" thickBot="1">
      <c r="A9" s="181"/>
      <c r="B9" s="401" t="s">
        <v>114</v>
      </c>
      <c r="C9" s="402"/>
      <c r="D9" s="402"/>
      <c r="E9" s="402"/>
      <c r="F9" s="402"/>
      <c r="G9" s="402"/>
      <c r="H9" s="402"/>
      <c r="I9" s="402"/>
      <c r="J9" s="402"/>
      <c r="K9" s="450"/>
      <c r="L9" s="451" t="s">
        <v>115</v>
      </c>
      <c r="M9" s="452"/>
      <c r="N9" s="452"/>
      <c r="O9" s="452"/>
      <c r="P9" s="452"/>
      <c r="Q9" s="453"/>
      <c r="R9" s="454">
        <v>496676</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-657742</v>
      </c>
      <c r="BO9" s="408"/>
      <c r="BP9" s="408"/>
      <c r="BQ9" s="408"/>
      <c r="BR9" s="408"/>
      <c r="BS9" s="408"/>
      <c r="BT9" s="408"/>
      <c r="BU9" s="409"/>
      <c r="BV9" s="407">
        <v>1063600</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6.5</v>
      </c>
      <c r="CU9" s="405"/>
      <c r="CV9" s="405"/>
      <c r="CW9" s="405"/>
      <c r="CX9" s="405"/>
      <c r="CY9" s="405"/>
      <c r="CZ9" s="405"/>
      <c r="DA9" s="406"/>
      <c r="DB9" s="404">
        <v>6.5</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121</v>
      </c>
      <c r="M10" s="437"/>
      <c r="N10" s="437"/>
      <c r="O10" s="437"/>
      <c r="P10" s="437"/>
      <c r="Q10" s="438"/>
      <c r="R10" s="458">
        <v>481732</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15548</v>
      </c>
      <c r="BO10" s="408"/>
      <c r="BP10" s="408"/>
      <c r="BQ10" s="408"/>
      <c r="BR10" s="408"/>
      <c r="BS10" s="408"/>
      <c r="BT10" s="408"/>
      <c r="BU10" s="409"/>
      <c r="BV10" s="407">
        <v>13704</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123</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c r="A12" s="181"/>
      <c r="B12" s="467" t="s">
        <v>132</v>
      </c>
      <c r="C12" s="468"/>
      <c r="D12" s="468"/>
      <c r="E12" s="468"/>
      <c r="F12" s="468"/>
      <c r="G12" s="468"/>
      <c r="H12" s="468"/>
      <c r="I12" s="468"/>
      <c r="J12" s="468"/>
      <c r="K12" s="469"/>
      <c r="L12" s="476" t="s">
        <v>133</v>
      </c>
      <c r="M12" s="477"/>
      <c r="N12" s="477"/>
      <c r="O12" s="477"/>
      <c r="P12" s="477"/>
      <c r="Q12" s="478"/>
      <c r="R12" s="479">
        <v>491577</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137</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141</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142</v>
      </c>
      <c r="N13" s="499"/>
      <c r="O13" s="499"/>
      <c r="P13" s="499"/>
      <c r="Q13" s="500"/>
      <c r="R13" s="491">
        <v>473976</v>
      </c>
      <c r="S13" s="492"/>
      <c r="T13" s="492"/>
      <c r="U13" s="492"/>
      <c r="V13" s="493"/>
      <c r="W13" s="423" t="s">
        <v>143</v>
      </c>
      <c r="X13" s="424"/>
      <c r="Y13" s="424"/>
      <c r="Z13" s="424"/>
      <c r="AA13" s="424"/>
      <c r="AB13" s="414"/>
      <c r="AC13" s="458">
        <v>1242</v>
      </c>
      <c r="AD13" s="459"/>
      <c r="AE13" s="459"/>
      <c r="AF13" s="459"/>
      <c r="AG13" s="501"/>
      <c r="AH13" s="458">
        <v>1259</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-642194</v>
      </c>
      <c r="BO13" s="408"/>
      <c r="BP13" s="408"/>
      <c r="BQ13" s="408"/>
      <c r="BR13" s="408"/>
      <c r="BS13" s="408"/>
      <c r="BT13" s="408"/>
      <c r="BU13" s="409"/>
      <c r="BV13" s="407">
        <v>1077304</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1.7</v>
      </c>
      <c r="CU13" s="405"/>
      <c r="CV13" s="405"/>
      <c r="CW13" s="405"/>
      <c r="CX13" s="405"/>
      <c r="CY13" s="405"/>
      <c r="CZ13" s="405"/>
      <c r="DA13" s="406"/>
      <c r="DB13" s="404">
        <v>1.6</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148</v>
      </c>
      <c r="M14" s="489"/>
      <c r="N14" s="489"/>
      <c r="O14" s="489"/>
      <c r="P14" s="489"/>
      <c r="Q14" s="490"/>
      <c r="R14" s="491">
        <v>490843</v>
      </c>
      <c r="S14" s="492"/>
      <c r="T14" s="492"/>
      <c r="U14" s="492"/>
      <c r="V14" s="493"/>
      <c r="W14" s="397"/>
      <c r="X14" s="398"/>
      <c r="Y14" s="398"/>
      <c r="Z14" s="398"/>
      <c r="AA14" s="398"/>
      <c r="AB14" s="387"/>
      <c r="AC14" s="494">
        <v>0.5</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t="s">
        <v>141</v>
      </c>
      <c r="CU14" s="506"/>
      <c r="CV14" s="506"/>
      <c r="CW14" s="506"/>
      <c r="CX14" s="506"/>
      <c r="CY14" s="506"/>
      <c r="CZ14" s="506"/>
      <c r="DA14" s="507"/>
      <c r="DB14" s="505" t="s">
        <v>141</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150</v>
      </c>
      <c r="N15" s="499"/>
      <c r="O15" s="499"/>
      <c r="P15" s="499"/>
      <c r="Q15" s="500"/>
      <c r="R15" s="491">
        <v>474223</v>
      </c>
      <c r="S15" s="492"/>
      <c r="T15" s="492"/>
      <c r="U15" s="492"/>
      <c r="V15" s="493"/>
      <c r="W15" s="423" t="s">
        <v>151</v>
      </c>
      <c r="X15" s="424"/>
      <c r="Y15" s="424"/>
      <c r="Z15" s="424"/>
      <c r="AA15" s="424"/>
      <c r="AB15" s="414"/>
      <c r="AC15" s="458">
        <v>37222</v>
      </c>
      <c r="AD15" s="459"/>
      <c r="AE15" s="459"/>
      <c r="AF15" s="459"/>
      <c r="AG15" s="501"/>
      <c r="AH15" s="458">
        <v>36404</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73473326</v>
      </c>
      <c r="BO15" s="371"/>
      <c r="BP15" s="371"/>
      <c r="BQ15" s="371"/>
      <c r="BR15" s="371"/>
      <c r="BS15" s="371"/>
      <c r="BT15" s="371"/>
      <c r="BU15" s="372"/>
      <c r="BV15" s="370">
        <v>69515486</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16.2</v>
      </c>
      <c r="AD16" s="495"/>
      <c r="AE16" s="495"/>
      <c r="AF16" s="495"/>
      <c r="AG16" s="496"/>
      <c r="AH16" s="494">
        <v>17.899999999999999</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67902119</v>
      </c>
      <c r="BO16" s="408"/>
      <c r="BP16" s="408"/>
      <c r="BQ16" s="408"/>
      <c r="BR16" s="408"/>
      <c r="BS16" s="408"/>
      <c r="BT16" s="408"/>
      <c r="BU16" s="409"/>
      <c r="BV16" s="407">
        <v>67252807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157</v>
      </c>
      <c r="N17" s="519"/>
      <c r="O17" s="519"/>
      <c r="P17" s="519"/>
      <c r="Q17" s="520"/>
      <c r="R17" s="513" t="s">
        <v>158</v>
      </c>
      <c r="S17" s="514"/>
      <c r="T17" s="514"/>
      <c r="U17" s="514"/>
      <c r="V17" s="515"/>
      <c r="W17" s="423" t="s">
        <v>159</v>
      </c>
      <c r="X17" s="424"/>
      <c r="Y17" s="424"/>
      <c r="Z17" s="424"/>
      <c r="AA17" s="424"/>
      <c r="AB17" s="414"/>
      <c r="AC17" s="458">
        <v>190838</v>
      </c>
      <c r="AD17" s="459"/>
      <c r="AE17" s="459"/>
      <c r="AF17" s="459"/>
      <c r="AG17" s="501"/>
      <c r="AH17" s="458">
        <v>165420</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94453318</v>
      </c>
      <c r="BO17" s="408"/>
      <c r="BP17" s="408"/>
      <c r="BQ17" s="408"/>
      <c r="BR17" s="408"/>
      <c r="BS17" s="408"/>
      <c r="BT17" s="408"/>
      <c r="BU17" s="409"/>
      <c r="BV17" s="407">
        <v>89327830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161</v>
      </c>
      <c r="C18" s="450"/>
      <c r="D18" s="450"/>
      <c r="E18" s="530"/>
      <c r="F18" s="530"/>
      <c r="G18" s="530"/>
      <c r="H18" s="530"/>
      <c r="I18" s="530"/>
      <c r="J18" s="530"/>
      <c r="K18" s="530"/>
      <c r="L18" s="531">
        <v>57.45</v>
      </c>
      <c r="M18" s="531"/>
      <c r="N18" s="531"/>
      <c r="O18" s="531"/>
      <c r="P18" s="531"/>
      <c r="Q18" s="531"/>
      <c r="R18" s="532"/>
      <c r="S18" s="532"/>
      <c r="T18" s="532"/>
      <c r="U18" s="532"/>
      <c r="V18" s="533"/>
      <c r="W18" s="425"/>
      <c r="X18" s="426"/>
      <c r="Y18" s="426"/>
      <c r="Z18" s="426"/>
      <c r="AA18" s="426"/>
      <c r="AB18" s="417"/>
      <c r="AC18" s="534">
        <v>83.2</v>
      </c>
      <c r="AD18" s="535"/>
      <c r="AE18" s="535"/>
      <c r="AF18" s="535"/>
      <c r="AG18" s="536"/>
      <c r="AH18" s="534">
        <v>81.5</v>
      </c>
      <c r="AI18" s="535"/>
      <c r="AJ18" s="535"/>
      <c r="AK18" s="535"/>
      <c r="AL18" s="537"/>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88566634</v>
      </c>
      <c r="BO18" s="408"/>
      <c r="BP18" s="408"/>
      <c r="BQ18" s="408"/>
      <c r="BR18" s="408"/>
      <c r="BS18" s="408"/>
      <c r="BT18" s="408"/>
      <c r="BU18" s="409"/>
      <c r="BV18" s="407">
        <v>85890572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163</v>
      </c>
      <c r="C19" s="450"/>
      <c r="D19" s="450"/>
      <c r="E19" s="530"/>
      <c r="F19" s="530"/>
      <c r="G19" s="530"/>
      <c r="H19" s="530"/>
      <c r="I19" s="530"/>
      <c r="J19" s="530"/>
      <c r="K19" s="530"/>
      <c r="L19" s="538">
        <v>8645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110769285</v>
      </c>
      <c r="BO19" s="408"/>
      <c r="BP19" s="408"/>
      <c r="BQ19" s="408"/>
      <c r="BR19" s="408"/>
      <c r="BS19" s="408"/>
      <c r="BT19" s="408"/>
      <c r="BU19" s="409"/>
      <c r="BV19" s="407">
        <v>107621330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165</v>
      </c>
      <c r="C20" s="450"/>
      <c r="D20" s="450"/>
      <c r="E20" s="530"/>
      <c r="F20" s="530"/>
      <c r="G20" s="530"/>
      <c r="H20" s="530"/>
      <c r="I20" s="530"/>
      <c r="J20" s="530"/>
      <c r="K20" s="530"/>
      <c r="L20" s="538">
        <v>242970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166</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56197827</v>
      </c>
      <c r="BO22" s="371"/>
      <c r="BP22" s="371"/>
      <c r="BQ22" s="371"/>
      <c r="BR22" s="371"/>
      <c r="BS22" s="371"/>
      <c r="BT22" s="371"/>
      <c r="BU22" s="372"/>
      <c r="BV22" s="370">
        <v>60060741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20773071</v>
      </c>
      <c r="BO23" s="408"/>
      <c r="BP23" s="408"/>
      <c r="BQ23" s="408"/>
      <c r="BR23" s="408"/>
      <c r="BS23" s="408"/>
      <c r="BT23" s="408"/>
      <c r="BU23" s="409"/>
      <c r="BV23" s="407">
        <v>22886117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175</v>
      </c>
      <c r="F24" s="437"/>
      <c r="G24" s="437"/>
      <c r="H24" s="437"/>
      <c r="I24" s="437"/>
      <c r="J24" s="437"/>
      <c r="K24" s="438"/>
      <c r="L24" s="458">
        <v>1</v>
      </c>
      <c r="M24" s="459"/>
      <c r="N24" s="459"/>
      <c r="O24" s="459"/>
      <c r="P24" s="501"/>
      <c r="Q24" s="458">
        <v>10160</v>
      </c>
      <c r="R24" s="459"/>
      <c r="S24" s="459"/>
      <c r="T24" s="459"/>
      <c r="U24" s="459"/>
      <c r="V24" s="501"/>
      <c r="W24" s="553"/>
      <c r="X24" s="554"/>
      <c r="Y24" s="555"/>
      <c r="Z24" s="457" t="s">
        <v>176</v>
      </c>
      <c r="AA24" s="437"/>
      <c r="AB24" s="437"/>
      <c r="AC24" s="437"/>
      <c r="AD24" s="437"/>
      <c r="AE24" s="437"/>
      <c r="AF24" s="437"/>
      <c r="AG24" s="438"/>
      <c r="AH24" s="458">
        <v>2895</v>
      </c>
      <c r="AI24" s="459"/>
      <c r="AJ24" s="459"/>
      <c r="AK24" s="459"/>
      <c r="AL24" s="501"/>
      <c r="AM24" s="458">
        <v>9347955</v>
      </c>
      <c r="AN24" s="459"/>
      <c r="AO24" s="459"/>
      <c r="AP24" s="459"/>
      <c r="AQ24" s="459"/>
      <c r="AR24" s="501"/>
      <c r="AS24" s="458">
        <v>3229</v>
      </c>
      <c r="AT24" s="459"/>
      <c r="AU24" s="459"/>
      <c r="AV24" s="459"/>
      <c r="AW24" s="459"/>
      <c r="AX24" s="460"/>
      <c r="AY24" s="523" t="s">
        <v>177</v>
      </c>
      <c r="AZ24" s="524"/>
      <c r="BA24" s="524"/>
      <c r="BB24" s="524"/>
      <c r="BC24" s="524"/>
      <c r="BD24" s="524"/>
      <c r="BE24" s="524"/>
      <c r="BF24" s="524"/>
      <c r="BG24" s="524"/>
      <c r="BH24" s="524"/>
      <c r="BI24" s="524"/>
      <c r="BJ24" s="524"/>
      <c r="BK24" s="524"/>
      <c r="BL24" s="524"/>
      <c r="BM24" s="525"/>
      <c r="BN24" s="407">
        <v>47813587</v>
      </c>
      <c r="BO24" s="408"/>
      <c r="BP24" s="408"/>
      <c r="BQ24" s="408"/>
      <c r="BR24" s="408"/>
      <c r="BS24" s="408"/>
      <c r="BT24" s="408"/>
      <c r="BU24" s="409"/>
      <c r="BV24" s="407">
        <v>50061686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178</v>
      </c>
      <c r="F25" s="437"/>
      <c r="G25" s="437"/>
      <c r="H25" s="437"/>
      <c r="I25" s="437"/>
      <c r="J25" s="437"/>
      <c r="K25" s="438"/>
      <c r="L25" s="458">
        <v>2</v>
      </c>
      <c r="M25" s="459"/>
      <c r="N25" s="459"/>
      <c r="O25" s="459"/>
      <c r="P25" s="501"/>
      <c r="Q25" s="458">
        <v>8370</v>
      </c>
      <c r="R25" s="459"/>
      <c r="S25" s="459"/>
      <c r="T25" s="459"/>
      <c r="U25" s="459"/>
      <c r="V25" s="501"/>
      <c r="W25" s="553"/>
      <c r="X25" s="554"/>
      <c r="Y25" s="555"/>
      <c r="Z25" s="457" t="s">
        <v>179</v>
      </c>
      <c r="AA25" s="437"/>
      <c r="AB25" s="437"/>
      <c r="AC25" s="437"/>
      <c r="AD25" s="437"/>
      <c r="AE25" s="437"/>
      <c r="AF25" s="437"/>
      <c r="AG25" s="438"/>
      <c r="AH25" s="458">
        <v>515</v>
      </c>
      <c r="AI25" s="459"/>
      <c r="AJ25" s="459"/>
      <c r="AK25" s="459"/>
      <c r="AL25" s="501"/>
      <c r="AM25" s="458">
        <v>1696925</v>
      </c>
      <c r="AN25" s="459"/>
      <c r="AO25" s="459"/>
      <c r="AP25" s="459"/>
      <c r="AQ25" s="459"/>
      <c r="AR25" s="501"/>
      <c r="AS25" s="458">
        <v>3295</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14907741</v>
      </c>
      <c r="BO25" s="371"/>
      <c r="BP25" s="371"/>
      <c r="BQ25" s="371"/>
      <c r="BR25" s="371"/>
      <c r="BS25" s="371"/>
      <c r="BT25" s="371"/>
      <c r="BU25" s="372"/>
      <c r="BV25" s="370">
        <v>15742797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181</v>
      </c>
      <c r="F26" s="437"/>
      <c r="G26" s="437"/>
      <c r="H26" s="437"/>
      <c r="I26" s="437"/>
      <c r="J26" s="437"/>
      <c r="K26" s="438"/>
      <c r="L26" s="458">
        <v>1</v>
      </c>
      <c r="M26" s="459"/>
      <c r="N26" s="459"/>
      <c r="O26" s="459"/>
      <c r="P26" s="501"/>
      <c r="Q26" s="458">
        <v>7440</v>
      </c>
      <c r="R26" s="459"/>
      <c r="S26" s="459"/>
      <c r="T26" s="459"/>
      <c r="U26" s="459"/>
      <c r="V26" s="501"/>
      <c r="W26" s="553"/>
      <c r="X26" s="554"/>
      <c r="Y26" s="555"/>
      <c r="Z26" s="457" t="s">
        <v>182</v>
      </c>
      <c r="AA26" s="559"/>
      <c r="AB26" s="559"/>
      <c r="AC26" s="559"/>
      <c r="AD26" s="559"/>
      <c r="AE26" s="559"/>
      <c r="AF26" s="559"/>
      <c r="AG26" s="560"/>
      <c r="AH26" s="458">
        <v>158</v>
      </c>
      <c r="AI26" s="459"/>
      <c r="AJ26" s="459"/>
      <c r="AK26" s="459"/>
      <c r="AL26" s="501"/>
      <c r="AM26" s="458">
        <v>524876</v>
      </c>
      <c r="AN26" s="459"/>
      <c r="AO26" s="459"/>
      <c r="AP26" s="459"/>
      <c r="AQ26" s="459"/>
      <c r="AR26" s="501"/>
      <c r="AS26" s="458">
        <v>3322</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131</v>
      </c>
      <c r="BO26" s="408"/>
      <c r="BP26" s="408"/>
      <c r="BQ26" s="408"/>
      <c r="BR26" s="408"/>
      <c r="BS26" s="408"/>
      <c r="BT26" s="408"/>
      <c r="BU26" s="409"/>
      <c r="BV26" s="407" t="s">
        <v>141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184</v>
      </c>
      <c r="F27" s="437"/>
      <c r="G27" s="437"/>
      <c r="H27" s="437"/>
      <c r="I27" s="437"/>
      <c r="J27" s="437"/>
      <c r="K27" s="438"/>
      <c r="L27" s="458">
        <v>1</v>
      </c>
      <c r="M27" s="459"/>
      <c r="N27" s="459"/>
      <c r="O27" s="459"/>
      <c r="P27" s="501"/>
      <c r="Q27" s="458">
        <v>7240</v>
      </c>
      <c r="R27" s="459"/>
      <c r="S27" s="459"/>
      <c r="T27" s="459"/>
      <c r="U27" s="459"/>
      <c r="V27" s="501"/>
      <c r="W27" s="553"/>
      <c r="X27" s="554"/>
      <c r="Y27" s="555"/>
      <c r="Z27" s="457" t="s">
        <v>185</v>
      </c>
      <c r="AA27" s="437"/>
      <c r="AB27" s="437"/>
      <c r="AC27" s="437"/>
      <c r="AD27" s="437"/>
      <c r="AE27" s="437"/>
      <c r="AF27" s="437"/>
      <c r="AG27" s="438"/>
      <c r="AH27" s="458">
        <v>72</v>
      </c>
      <c r="AI27" s="459"/>
      <c r="AJ27" s="459"/>
      <c r="AK27" s="459"/>
      <c r="AL27" s="501"/>
      <c r="AM27" s="458">
        <v>230130</v>
      </c>
      <c r="AN27" s="459"/>
      <c r="AO27" s="459"/>
      <c r="AP27" s="459"/>
      <c r="AQ27" s="459"/>
      <c r="AR27" s="501"/>
      <c r="AS27" s="458">
        <v>3196</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2060223</v>
      </c>
      <c r="BO27" s="527"/>
      <c r="BP27" s="527"/>
      <c r="BQ27" s="527"/>
      <c r="BR27" s="527"/>
      <c r="BS27" s="527"/>
      <c r="BT27" s="527"/>
      <c r="BU27" s="528"/>
      <c r="BV27" s="526">
        <v>2059609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187</v>
      </c>
      <c r="F28" s="437"/>
      <c r="G28" s="437"/>
      <c r="H28" s="437"/>
      <c r="I28" s="437"/>
      <c r="J28" s="437"/>
      <c r="K28" s="438"/>
      <c r="L28" s="458">
        <v>1</v>
      </c>
      <c r="M28" s="459"/>
      <c r="N28" s="459"/>
      <c r="O28" s="459"/>
      <c r="P28" s="501"/>
      <c r="Q28" s="458">
        <v>6520</v>
      </c>
      <c r="R28" s="459"/>
      <c r="S28" s="459"/>
      <c r="T28" s="459"/>
      <c r="U28" s="459"/>
      <c r="V28" s="501"/>
      <c r="W28" s="553"/>
      <c r="X28" s="554"/>
      <c r="Y28" s="555"/>
      <c r="Z28" s="457" t="s">
        <v>188</v>
      </c>
      <c r="AA28" s="437"/>
      <c r="AB28" s="437"/>
      <c r="AC28" s="437"/>
      <c r="AD28" s="437"/>
      <c r="AE28" s="437"/>
      <c r="AF28" s="437"/>
      <c r="AG28" s="438"/>
      <c r="AH28" s="458" t="s">
        <v>141</v>
      </c>
      <c r="AI28" s="459"/>
      <c r="AJ28" s="459"/>
      <c r="AK28" s="459"/>
      <c r="AL28" s="501"/>
      <c r="AM28" s="458" t="s">
        <v>189</v>
      </c>
      <c r="AN28" s="459"/>
      <c r="AO28" s="459"/>
      <c r="AP28" s="459"/>
      <c r="AQ28" s="459"/>
      <c r="AR28" s="501"/>
      <c r="AS28" s="458" t="s">
        <v>141</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28645035</v>
      </c>
      <c r="BO28" s="371"/>
      <c r="BP28" s="371"/>
      <c r="BQ28" s="371"/>
      <c r="BR28" s="371"/>
      <c r="BS28" s="371"/>
      <c r="BT28" s="371"/>
      <c r="BU28" s="372"/>
      <c r="BV28" s="370">
        <v>26129487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191</v>
      </c>
      <c r="F29" s="437"/>
      <c r="G29" s="437"/>
      <c r="H29" s="437"/>
      <c r="I29" s="437"/>
      <c r="J29" s="437"/>
      <c r="K29" s="438"/>
      <c r="L29" s="458">
        <v>40</v>
      </c>
      <c r="M29" s="459"/>
      <c r="N29" s="459"/>
      <c r="O29" s="459"/>
      <c r="P29" s="501"/>
      <c r="Q29" s="458">
        <v>6040</v>
      </c>
      <c r="R29" s="459"/>
      <c r="S29" s="459"/>
      <c r="T29" s="459"/>
      <c r="U29" s="459"/>
      <c r="V29" s="501"/>
      <c r="W29" s="556"/>
      <c r="X29" s="557"/>
      <c r="Y29" s="558"/>
      <c r="Z29" s="457" t="s">
        <v>192</v>
      </c>
      <c r="AA29" s="437"/>
      <c r="AB29" s="437"/>
      <c r="AC29" s="437"/>
      <c r="AD29" s="437"/>
      <c r="AE29" s="437"/>
      <c r="AF29" s="437"/>
      <c r="AG29" s="438"/>
      <c r="AH29" s="458">
        <v>2967</v>
      </c>
      <c r="AI29" s="459"/>
      <c r="AJ29" s="459"/>
      <c r="AK29" s="459"/>
      <c r="AL29" s="501"/>
      <c r="AM29" s="458">
        <v>9578085</v>
      </c>
      <c r="AN29" s="459"/>
      <c r="AO29" s="459"/>
      <c r="AP29" s="459"/>
      <c r="AQ29" s="459"/>
      <c r="AR29" s="501"/>
      <c r="AS29" s="458">
        <v>3228</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t="s">
        <v>141</v>
      </c>
      <c r="BO29" s="408"/>
      <c r="BP29" s="408"/>
      <c r="BQ29" s="408"/>
      <c r="BR29" s="408"/>
      <c r="BS29" s="408"/>
      <c r="BT29" s="408"/>
      <c r="BU29" s="409"/>
      <c r="BV29" s="407" t="s">
        <v>141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4">
        <v>101.5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16874946</v>
      </c>
      <c r="BO30" s="527"/>
      <c r="BP30" s="527"/>
      <c r="BQ30" s="527"/>
      <c r="BR30" s="527"/>
      <c r="BS30" s="527"/>
      <c r="BT30" s="527"/>
      <c r="BU30" s="528"/>
      <c r="BV30" s="526">
        <v>11182557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203</v>
      </c>
      <c r="V33" s="431"/>
      <c r="W33" s="396" t="s">
        <v>202</v>
      </c>
      <c r="X33" s="396"/>
      <c r="Y33" s="396"/>
      <c r="Z33" s="396"/>
      <c r="AA33" s="396"/>
      <c r="AB33" s="396"/>
      <c r="AC33" s="396"/>
      <c r="AD33" s="396"/>
      <c r="AE33" s="396"/>
      <c r="AF33" s="396"/>
      <c r="AG33" s="396"/>
      <c r="AH33" s="396"/>
      <c r="AI33" s="396"/>
      <c r="AJ33" s="396"/>
      <c r="AK33" s="396"/>
      <c r="AL33" s="206"/>
      <c r="AM33" s="431" t="s">
        <v>201</v>
      </c>
      <c r="AN33" s="431"/>
      <c r="AO33" s="396" t="s">
        <v>202</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201</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千葉県市町村総合事務組合（一般会計）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市川市清掃公社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千葉県市町村総合事務組合（千葉県自治会館管理運営特別会計）</v>
      </c>
      <c r="BZ35" s="598"/>
      <c r="CA35" s="598"/>
      <c r="CB35" s="598"/>
      <c r="CC35" s="598"/>
      <c r="CD35" s="598"/>
      <c r="CE35" s="598"/>
      <c r="CF35" s="598"/>
      <c r="CG35" s="598"/>
      <c r="CH35" s="598"/>
      <c r="CI35" s="598"/>
      <c r="CJ35" s="598"/>
      <c r="CK35" s="598"/>
      <c r="CL35" s="598"/>
      <c r="CM35" s="598"/>
      <c r="CN35" s="181"/>
      <c r="CO35" s="597">
        <f t="shared" ref="CO35:CO43" si="3">IF(CQ35="","",CO34+1)</f>
        <v>13</v>
      </c>
      <c r="CP35" s="597"/>
      <c r="CQ35" s="598" t="str">
        <f>IF('各会計、関係団体の財政状況及び健全化判断比率'!BS8="","",'各会計、関係団体の財政状況及び健全化判断比率'!BS8)</f>
        <v>市川市花と緑のまちづくり財団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千葉県市町村総合事務組合（千葉県自治研修センター特別会計）</v>
      </c>
      <c r="BZ36" s="598"/>
      <c r="CA36" s="598"/>
      <c r="CB36" s="598"/>
      <c r="CC36" s="598"/>
      <c r="CD36" s="598"/>
      <c r="CE36" s="598"/>
      <c r="CF36" s="598"/>
      <c r="CG36" s="598"/>
      <c r="CH36" s="598"/>
      <c r="CI36" s="598"/>
      <c r="CJ36" s="598"/>
      <c r="CK36" s="598"/>
      <c r="CL36" s="598"/>
      <c r="CM36" s="598"/>
      <c r="CN36" s="181"/>
      <c r="CO36" s="597">
        <f t="shared" si="3"/>
        <v>14</v>
      </c>
      <c r="CP36" s="597"/>
      <c r="CQ36" s="598" t="str">
        <f>IF('各会計、関係団体の財政状況及び健全化判断比率'!BS9="","",'各会計、関係団体の財政状況及び健全化判断比率'!BS9)</f>
        <v>市川市文化振興財団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千葉県市町村総合事務組合（千葉県市町村交通災害共済特別会計）</v>
      </c>
      <c r="BZ37" s="598"/>
      <c r="CA37" s="598"/>
      <c r="CB37" s="598"/>
      <c r="CC37" s="598"/>
      <c r="CD37" s="598"/>
      <c r="CE37" s="598"/>
      <c r="CF37" s="598"/>
      <c r="CG37" s="598"/>
      <c r="CH37" s="598"/>
      <c r="CI37" s="598"/>
      <c r="CJ37" s="598"/>
      <c r="CK37" s="598"/>
      <c r="CL37" s="598"/>
      <c r="CM37" s="598"/>
      <c r="CN37" s="181"/>
      <c r="CO37" s="597">
        <f t="shared" si="3"/>
        <v>15</v>
      </c>
      <c r="CP37" s="597"/>
      <c r="CQ37" s="598" t="str">
        <f>IF('各会計、関係団体の財政状況及び健全化判断比率'!BS10="","",'各会計、関係団体の財政状況及び健全化判断比率'!BS10)</f>
        <v>本八幡ビル株式会社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千葉県後期高齢者医療広域連合（一般会計）</v>
      </c>
      <c r="BZ38" s="598"/>
      <c r="CA38" s="598"/>
      <c r="CB38" s="598"/>
      <c r="CC38" s="598"/>
      <c r="CD38" s="598"/>
      <c r="CE38" s="598"/>
      <c r="CF38" s="598"/>
      <c r="CG38" s="598"/>
      <c r="CH38" s="598"/>
      <c r="CI38" s="598"/>
      <c r="CJ38" s="598"/>
      <c r="CK38" s="598"/>
      <c r="CL38" s="598"/>
      <c r="CM38" s="598"/>
      <c r="CN38" s="181"/>
      <c r="CO38" s="597">
        <f t="shared" si="3"/>
        <v>16</v>
      </c>
      <c r="CP38" s="597"/>
      <c r="CQ38" s="598" t="str">
        <f>IF('各会計、関係団体の財政状況及び健全化判断比率'!BS11="","",'各会計、関係団体の財政状況及び健全化判断比率'!BS11)</f>
        <v>市川市土地開発公社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千葉県後期高齢者医療広域連合（後期高齢者医療特別会計）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VNUb9qeRT/IZm1ca1P2q1KNQ+LEIjp9tzVxnAq9wdrThrrY0UM/FoCBBEFzLSHvgooZIZNnSMEikilGyMNI8qw==" saltValue="eSKyM1j1+ue2A69H7etY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55" zoomScaleNormal="55"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151" t="s">
        <v>567</v>
      </c>
      <c r="D34" s="1151"/>
      <c r="E34" s="1152"/>
      <c r="F34" s="32">
        <v>5.33</v>
      </c>
      <c r="G34" s="33">
        <v>2.97</v>
      </c>
      <c r="H34" s="33">
        <v>4.17</v>
      </c>
      <c r="I34" s="33">
        <v>5.47</v>
      </c>
      <c r="J34" s="34">
        <v>4.4800000000000004</v>
      </c>
      <c r="K34" s="22"/>
      <c r="L34" s="22"/>
      <c r="M34" s="22"/>
      <c r="N34" s="22"/>
      <c r="O34" s="22"/>
      <c r="P34" s="22"/>
    </row>
    <row r="35" spans="1:16" ht="39" customHeight="1">
      <c r="A35" s="22"/>
      <c r="B35" s="35"/>
      <c r="C35" s="1145" t="s">
        <v>568</v>
      </c>
      <c r="D35" s="1146"/>
      <c r="E35" s="1147"/>
      <c r="F35" s="36">
        <v>0.46</v>
      </c>
      <c r="G35" s="37">
        <v>1.36</v>
      </c>
      <c r="H35" s="37">
        <v>2.25</v>
      </c>
      <c r="I35" s="37">
        <v>2.12</v>
      </c>
      <c r="J35" s="38">
        <v>1.86</v>
      </c>
      <c r="K35" s="22"/>
      <c r="L35" s="22"/>
      <c r="M35" s="22"/>
      <c r="N35" s="22"/>
      <c r="O35" s="22"/>
      <c r="P35" s="22"/>
    </row>
    <row r="36" spans="1:16" ht="39" customHeight="1">
      <c r="A36" s="22"/>
      <c r="B36" s="35"/>
      <c r="C36" s="1145" t="s">
        <v>569</v>
      </c>
      <c r="D36" s="1146"/>
      <c r="E36" s="1147"/>
      <c r="F36" s="36">
        <v>0.36</v>
      </c>
      <c r="G36" s="37">
        <v>0.18</v>
      </c>
      <c r="H36" s="37">
        <v>0.4</v>
      </c>
      <c r="I36" s="37">
        <v>0.48</v>
      </c>
      <c r="J36" s="38">
        <v>0.43</v>
      </c>
      <c r="K36" s="22"/>
      <c r="L36" s="22"/>
      <c r="M36" s="22"/>
      <c r="N36" s="22"/>
      <c r="O36" s="22"/>
      <c r="P36" s="22"/>
    </row>
    <row r="37" spans="1:16" ht="39" customHeight="1">
      <c r="A37" s="22"/>
      <c r="B37" s="35"/>
      <c r="C37" s="1145" t="s">
        <v>570</v>
      </c>
      <c r="D37" s="1146"/>
      <c r="E37" s="1147"/>
      <c r="F37" s="36">
        <v>0.21</v>
      </c>
      <c r="G37" s="37">
        <v>0.08</v>
      </c>
      <c r="H37" s="37">
        <v>0.1</v>
      </c>
      <c r="I37" s="37">
        <v>0.05</v>
      </c>
      <c r="J37" s="38">
        <v>0.09</v>
      </c>
      <c r="K37" s="22"/>
      <c r="L37" s="22"/>
      <c r="M37" s="22"/>
      <c r="N37" s="22"/>
      <c r="O37" s="22"/>
      <c r="P37" s="22"/>
    </row>
    <row r="38" spans="1:16" ht="39" customHeight="1">
      <c r="A38" s="22"/>
      <c r="B38" s="35"/>
      <c r="C38" s="1145" t="s">
        <v>571</v>
      </c>
      <c r="D38" s="1146"/>
      <c r="E38" s="1147"/>
      <c r="F38" s="36">
        <v>0.02</v>
      </c>
      <c r="G38" s="37">
        <v>0.1</v>
      </c>
      <c r="H38" s="37">
        <v>0.01</v>
      </c>
      <c r="I38" s="37">
        <v>0.02</v>
      </c>
      <c r="J38" s="38">
        <v>0.02</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572</v>
      </c>
      <c r="D42" s="1146"/>
      <c r="E42" s="1147"/>
      <c r="F42" s="36" t="s">
        <v>520</v>
      </c>
      <c r="G42" s="37" t="s">
        <v>520</v>
      </c>
      <c r="H42" s="37" t="s">
        <v>520</v>
      </c>
      <c r="I42" s="37" t="s">
        <v>520</v>
      </c>
      <c r="J42" s="38" t="s">
        <v>520</v>
      </c>
      <c r="K42" s="22"/>
      <c r="L42" s="22"/>
      <c r="M42" s="22"/>
      <c r="N42" s="22"/>
      <c r="O42" s="22"/>
      <c r="P42" s="22"/>
    </row>
    <row r="43" spans="1:16" ht="39" customHeight="1" thickBot="1">
      <c r="A43" s="22"/>
      <c r="B43" s="40"/>
      <c r="C43" s="1148" t="s">
        <v>573</v>
      </c>
      <c r="D43" s="1149"/>
      <c r="E43" s="1150"/>
      <c r="F43" s="41">
        <v>2.13</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x3rzULxMRnKpQF5ENKazK7vofMC5+oEGRI7F5ZW/45YzZ0vY0riDxCtOvpdl5sUQc2DEbU2CEPIKGwTBrc+7Cw==" saltValue="HPi/T30yc0H4X5FAtzhq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55" zoomScaleNormal="55"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153" t="s">
        <v>11</v>
      </c>
      <c r="C45" s="1154"/>
      <c r="D45" s="58"/>
      <c r="E45" s="1159" t="s">
        <v>12</v>
      </c>
      <c r="F45" s="1159"/>
      <c r="G45" s="1159"/>
      <c r="H45" s="1159"/>
      <c r="I45" s="1159"/>
      <c r="J45" s="1160"/>
      <c r="K45" s="59">
        <v>8221</v>
      </c>
      <c r="L45" s="60">
        <v>8528</v>
      </c>
      <c r="M45" s="60">
        <v>8041</v>
      </c>
      <c r="N45" s="60">
        <v>7635</v>
      </c>
      <c r="O45" s="61">
        <v>7815</v>
      </c>
      <c r="P45" s="48"/>
      <c r="Q45" s="48"/>
      <c r="R45" s="48"/>
      <c r="S45" s="48"/>
      <c r="T45" s="48"/>
      <c r="U45" s="48"/>
    </row>
    <row r="46" spans="1:21" ht="30.75" customHeight="1">
      <c r="A46" s="48"/>
      <c r="B46" s="1155"/>
      <c r="C46" s="1156"/>
      <c r="D46" s="62"/>
      <c r="E46" s="1161" t="s">
        <v>13</v>
      </c>
      <c r="F46" s="1161"/>
      <c r="G46" s="1161"/>
      <c r="H46" s="1161"/>
      <c r="I46" s="1161"/>
      <c r="J46" s="1162"/>
      <c r="K46" s="63" t="s">
        <v>520</v>
      </c>
      <c r="L46" s="64" t="s">
        <v>520</v>
      </c>
      <c r="M46" s="64" t="s">
        <v>520</v>
      </c>
      <c r="N46" s="64" t="s">
        <v>520</v>
      </c>
      <c r="O46" s="65" t="s">
        <v>520</v>
      </c>
      <c r="P46" s="48"/>
      <c r="Q46" s="48"/>
      <c r="R46" s="48"/>
      <c r="S46" s="48"/>
      <c r="T46" s="48"/>
      <c r="U46" s="48"/>
    </row>
    <row r="47" spans="1:21" ht="30.75" customHeight="1">
      <c r="A47" s="48"/>
      <c r="B47" s="1155"/>
      <c r="C47" s="1156"/>
      <c r="D47" s="62"/>
      <c r="E47" s="1161" t="s">
        <v>14</v>
      </c>
      <c r="F47" s="1161"/>
      <c r="G47" s="1161"/>
      <c r="H47" s="1161"/>
      <c r="I47" s="1161"/>
      <c r="J47" s="1162"/>
      <c r="K47" s="63" t="s">
        <v>520</v>
      </c>
      <c r="L47" s="64" t="s">
        <v>520</v>
      </c>
      <c r="M47" s="64" t="s">
        <v>520</v>
      </c>
      <c r="N47" s="64" t="s">
        <v>520</v>
      </c>
      <c r="O47" s="65" t="s">
        <v>520</v>
      </c>
      <c r="P47" s="48"/>
      <c r="Q47" s="48"/>
      <c r="R47" s="48"/>
      <c r="S47" s="48"/>
      <c r="T47" s="48"/>
      <c r="U47" s="48"/>
    </row>
    <row r="48" spans="1:21" ht="30.75" customHeight="1">
      <c r="A48" s="48"/>
      <c r="B48" s="1155"/>
      <c r="C48" s="1156"/>
      <c r="D48" s="62"/>
      <c r="E48" s="1161" t="s">
        <v>15</v>
      </c>
      <c r="F48" s="1161"/>
      <c r="G48" s="1161"/>
      <c r="H48" s="1161"/>
      <c r="I48" s="1161"/>
      <c r="J48" s="1162"/>
      <c r="K48" s="63">
        <v>1283</v>
      </c>
      <c r="L48" s="64">
        <v>1318</v>
      </c>
      <c r="M48" s="64">
        <v>1267</v>
      </c>
      <c r="N48" s="64">
        <v>950</v>
      </c>
      <c r="O48" s="65">
        <v>982</v>
      </c>
      <c r="P48" s="48"/>
      <c r="Q48" s="48"/>
      <c r="R48" s="48"/>
      <c r="S48" s="48"/>
      <c r="T48" s="48"/>
      <c r="U48" s="48"/>
    </row>
    <row r="49" spans="1:21" ht="30.75" customHeight="1">
      <c r="A49" s="48"/>
      <c r="B49" s="1155"/>
      <c r="C49" s="1156"/>
      <c r="D49" s="62"/>
      <c r="E49" s="1161" t="s">
        <v>16</v>
      </c>
      <c r="F49" s="1161"/>
      <c r="G49" s="1161"/>
      <c r="H49" s="1161"/>
      <c r="I49" s="1161"/>
      <c r="J49" s="1162"/>
      <c r="K49" s="63" t="s">
        <v>520</v>
      </c>
      <c r="L49" s="64" t="s">
        <v>520</v>
      </c>
      <c r="M49" s="64" t="s">
        <v>520</v>
      </c>
      <c r="N49" s="64" t="s">
        <v>520</v>
      </c>
      <c r="O49" s="65" t="s">
        <v>520</v>
      </c>
      <c r="P49" s="48"/>
      <c r="Q49" s="48"/>
      <c r="R49" s="48"/>
      <c r="S49" s="48"/>
      <c r="T49" s="48"/>
      <c r="U49" s="48"/>
    </row>
    <row r="50" spans="1:21" ht="30.75" customHeight="1">
      <c r="A50" s="48"/>
      <c r="B50" s="1155"/>
      <c r="C50" s="1156"/>
      <c r="D50" s="62"/>
      <c r="E50" s="1161" t="s">
        <v>17</v>
      </c>
      <c r="F50" s="1161"/>
      <c r="G50" s="1161"/>
      <c r="H50" s="1161"/>
      <c r="I50" s="1161"/>
      <c r="J50" s="1162"/>
      <c r="K50" s="63">
        <v>1663</v>
      </c>
      <c r="L50" s="64">
        <v>1551</v>
      </c>
      <c r="M50" s="64">
        <v>1675</v>
      </c>
      <c r="N50" s="64">
        <v>1579</v>
      </c>
      <c r="O50" s="65">
        <v>802</v>
      </c>
      <c r="P50" s="48"/>
      <c r="Q50" s="48"/>
      <c r="R50" s="48"/>
      <c r="S50" s="48"/>
      <c r="T50" s="48"/>
      <c r="U50" s="48"/>
    </row>
    <row r="51" spans="1:21" ht="30.75" customHeight="1">
      <c r="A51" s="48"/>
      <c r="B51" s="1157"/>
      <c r="C51" s="1158"/>
      <c r="D51" s="66"/>
      <c r="E51" s="1161" t="s">
        <v>18</v>
      </c>
      <c r="F51" s="1161"/>
      <c r="G51" s="1161"/>
      <c r="H51" s="1161"/>
      <c r="I51" s="1161"/>
      <c r="J51" s="1162"/>
      <c r="K51" s="63" t="s">
        <v>520</v>
      </c>
      <c r="L51" s="64" t="s">
        <v>520</v>
      </c>
      <c r="M51" s="64" t="s">
        <v>520</v>
      </c>
      <c r="N51" s="64" t="s">
        <v>520</v>
      </c>
      <c r="O51" s="65" t="s">
        <v>520</v>
      </c>
      <c r="P51" s="48"/>
      <c r="Q51" s="48"/>
      <c r="R51" s="48"/>
      <c r="S51" s="48"/>
      <c r="T51" s="48"/>
      <c r="U51" s="48"/>
    </row>
    <row r="52" spans="1:21" ht="30.75" customHeight="1">
      <c r="A52" s="48"/>
      <c r="B52" s="1163" t="s">
        <v>19</v>
      </c>
      <c r="C52" s="1164"/>
      <c r="D52" s="66"/>
      <c r="E52" s="1161" t="s">
        <v>20</v>
      </c>
      <c r="F52" s="1161"/>
      <c r="G52" s="1161"/>
      <c r="H52" s="1161"/>
      <c r="I52" s="1161"/>
      <c r="J52" s="1162"/>
      <c r="K52" s="63">
        <v>9681</v>
      </c>
      <c r="L52" s="64">
        <v>10104</v>
      </c>
      <c r="M52" s="64">
        <v>9358</v>
      </c>
      <c r="N52" s="64">
        <v>8941</v>
      </c>
      <c r="O52" s="65">
        <v>7931</v>
      </c>
      <c r="P52" s="48"/>
      <c r="Q52" s="48"/>
      <c r="R52" s="48"/>
      <c r="S52" s="48"/>
      <c r="T52" s="48"/>
      <c r="U52" s="48"/>
    </row>
    <row r="53" spans="1:21" ht="30.75" customHeight="1" thickBot="1">
      <c r="A53" s="48"/>
      <c r="B53" s="1165" t="s">
        <v>21</v>
      </c>
      <c r="C53" s="1166"/>
      <c r="D53" s="67"/>
      <c r="E53" s="1167" t="s">
        <v>22</v>
      </c>
      <c r="F53" s="1167"/>
      <c r="G53" s="1167"/>
      <c r="H53" s="1167"/>
      <c r="I53" s="1167"/>
      <c r="J53" s="1168"/>
      <c r="K53" s="68">
        <v>1486</v>
      </c>
      <c r="L53" s="69">
        <v>1293</v>
      </c>
      <c r="M53" s="69">
        <v>1625</v>
      </c>
      <c r="N53" s="69">
        <v>1223</v>
      </c>
      <c r="O53" s="70">
        <v>1668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c r="B58" s="1169" t="s">
        <v>26</v>
      </c>
      <c r="C58" s="1170"/>
      <c r="D58" s="1175" t="s">
        <v>27</v>
      </c>
      <c r="E58" s="1176"/>
      <c r="F58" s="1176"/>
      <c r="G58" s="1176"/>
      <c r="H58" s="1176"/>
      <c r="I58" s="1176"/>
      <c r="J58" s="1177"/>
      <c r="K58" s="83" t="s">
        <v>592</v>
      </c>
      <c r="L58" s="84" t="s">
        <v>592</v>
      </c>
      <c r="M58" s="84" t="s">
        <v>592</v>
      </c>
      <c r="N58" s="84" t="s">
        <v>592</v>
      </c>
      <c r="O58" s="85" t="s">
        <v>592</v>
      </c>
    </row>
    <row r="59" spans="1:21" ht="31.5" customHeight="1">
      <c r="B59" s="1171"/>
      <c r="C59" s="1172"/>
      <c r="D59" s="1178" t="s">
        <v>28</v>
      </c>
      <c r="E59" s="1179"/>
      <c r="F59" s="1179"/>
      <c r="G59" s="1179"/>
      <c r="H59" s="1179"/>
      <c r="I59" s="1179"/>
      <c r="J59" s="1180"/>
      <c r="K59" s="86" t="s">
        <v>592</v>
      </c>
      <c r="L59" s="87" t="s">
        <v>592</v>
      </c>
      <c r="M59" s="87" t="s">
        <v>592</v>
      </c>
      <c r="N59" s="87" t="s">
        <v>592</v>
      </c>
      <c r="O59" s="88" t="s">
        <v>592</v>
      </c>
    </row>
    <row r="60" spans="1:21" ht="31.5" customHeight="1" thickBot="1">
      <c r="B60" s="1173"/>
      <c r="C60" s="1174"/>
      <c r="D60" s="1181" t="s">
        <v>29</v>
      </c>
      <c r="E60" s="1182"/>
      <c r="F60" s="1182"/>
      <c r="G60" s="1182"/>
      <c r="H60" s="1182"/>
      <c r="I60" s="1182"/>
      <c r="J60" s="1183"/>
      <c r="K60" s="89" t="s">
        <v>592</v>
      </c>
      <c r="L60" s="90" t="s">
        <v>592</v>
      </c>
      <c r="M60" s="90" t="s">
        <v>592</v>
      </c>
      <c r="N60" s="90" t="s">
        <v>592</v>
      </c>
      <c r="O60" s="91" t="s">
        <v>592</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OmwbznMRSAc5VFLsyuGbmDMSqsrCR17Wy5XpkbPrPPx9dn4WiGkP/tb1oKodCTdghPt2PvEGZEI87N/159IMw==" saltValue="I1hX7Atbb5yFUsh95jX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70" zoomScaleNormal="7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561</v>
      </c>
      <c r="J40" s="103" t="s">
        <v>562</v>
      </c>
      <c r="K40" s="103" t="s">
        <v>563</v>
      </c>
      <c r="L40" s="103" t="s">
        <v>564</v>
      </c>
      <c r="M40" s="104" t="s">
        <v>565</v>
      </c>
    </row>
    <row r="41" spans="2:13" ht="27.75" customHeight="1">
      <c r="B41" s="1184" t="s">
        <v>32</v>
      </c>
      <c r="C41" s="1185"/>
      <c r="D41" s="105"/>
      <c r="E41" s="1190" t="s">
        <v>33</v>
      </c>
      <c r="F41" s="1190"/>
      <c r="G41" s="1190"/>
      <c r="H41" s="1191"/>
      <c r="I41" s="355">
        <v>57368</v>
      </c>
      <c r="J41" s="356">
        <v>58320</v>
      </c>
      <c r="K41" s="356">
        <v>62415</v>
      </c>
      <c r="L41" s="356">
        <v>60061</v>
      </c>
      <c r="M41" s="357">
        <v>56198</v>
      </c>
    </row>
    <row r="42" spans="2:13" ht="27.75" customHeight="1">
      <c r="B42" s="1186"/>
      <c r="C42" s="1187"/>
      <c r="D42" s="106"/>
      <c r="E42" s="1192" t="s">
        <v>34</v>
      </c>
      <c r="F42" s="1192"/>
      <c r="G42" s="1192"/>
      <c r="H42" s="1193"/>
      <c r="I42" s="358">
        <v>6419</v>
      </c>
      <c r="J42" s="359">
        <v>3654</v>
      </c>
      <c r="K42" s="359">
        <v>3512</v>
      </c>
      <c r="L42" s="359">
        <v>3040</v>
      </c>
      <c r="M42" s="360">
        <v>3684</v>
      </c>
    </row>
    <row r="43" spans="2:13" ht="27.75" customHeight="1">
      <c r="B43" s="1186"/>
      <c r="C43" s="1187"/>
      <c r="D43" s="106"/>
      <c r="E43" s="1192" t="s">
        <v>35</v>
      </c>
      <c r="F43" s="1192"/>
      <c r="G43" s="1192"/>
      <c r="H43" s="1193"/>
      <c r="I43" s="358">
        <v>15972</v>
      </c>
      <c r="J43" s="359">
        <v>17283</v>
      </c>
      <c r="K43" s="359">
        <v>19252</v>
      </c>
      <c r="L43" s="359">
        <v>21040</v>
      </c>
      <c r="M43" s="360">
        <v>20574</v>
      </c>
    </row>
    <row r="44" spans="2:13" ht="27.75" customHeight="1">
      <c r="B44" s="1186"/>
      <c r="C44" s="1187"/>
      <c r="D44" s="106"/>
      <c r="E44" s="1192" t="s">
        <v>36</v>
      </c>
      <c r="F44" s="1192"/>
      <c r="G44" s="1192"/>
      <c r="H44" s="1193"/>
      <c r="I44" s="358" t="s">
        <v>520</v>
      </c>
      <c r="J44" s="359" t="s">
        <v>520</v>
      </c>
      <c r="K44" s="359" t="s">
        <v>520</v>
      </c>
      <c r="L44" s="359" t="s">
        <v>520</v>
      </c>
      <c r="M44" s="360" t="s">
        <v>520</v>
      </c>
    </row>
    <row r="45" spans="2:13" ht="27.75" customHeight="1">
      <c r="B45" s="1186"/>
      <c r="C45" s="1187"/>
      <c r="D45" s="106"/>
      <c r="E45" s="1192" t="s">
        <v>37</v>
      </c>
      <c r="F45" s="1192"/>
      <c r="G45" s="1192"/>
      <c r="H45" s="1193"/>
      <c r="I45" s="358">
        <v>23591</v>
      </c>
      <c r="J45" s="359">
        <v>24535</v>
      </c>
      <c r="K45" s="359">
        <v>23519</v>
      </c>
      <c r="L45" s="359">
        <v>22970</v>
      </c>
      <c r="M45" s="360">
        <v>21123</v>
      </c>
    </row>
    <row r="46" spans="2:13" ht="27.75" customHeight="1">
      <c r="B46" s="1186"/>
      <c r="C46" s="1187"/>
      <c r="D46" s="107"/>
      <c r="E46" s="1192" t="s">
        <v>38</v>
      </c>
      <c r="F46" s="1192"/>
      <c r="G46" s="1192"/>
      <c r="H46" s="1193"/>
      <c r="I46" s="358">
        <v>20</v>
      </c>
      <c r="J46" s="359">
        <v>20</v>
      </c>
      <c r="K46" s="359">
        <v>12</v>
      </c>
      <c r="L46" s="359">
        <v>10</v>
      </c>
      <c r="M46" s="360">
        <v>11</v>
      </c>
    </row>
    <row r="47" spans="2:13" ht="27.75" customHeight="1">
      <c r="B47" s="1186"/>
      <c r="C47" s="1187"/>
      <c r="D47" s="108"/>
      <c r="E47" s="1194" t="s">
        <v>39</v>
      </c>
      <c r="F47" s="1195"/>
      <c r="G47" s="1195"/>
      <c r="H47" s="1196"/>
      <c r="I47" s="358" t="s">
        <v>520</v>
      </c>
      <c r="J47" s="359" t="s">
        <v>520</v>
      </c>
      <c r="K47" s="359" t="s">
        <v>520</v>
      </c>
      <c r="L47" s="359" t="s">
        <v>520</v>
      </c>
      <c r="M47" s="360" t="s">
        <v>520</v>
      </c>
    </row>
    <row r="48" spans="2:13" ht="27.75" customHeight="1">
      <c r="B48" s="1186"/>
      <c r="C48" s="1187"/>
      <c r="D48" s="106"/>
      <c r="E48" s="1192" t="s">
        <v>40</v>
      </c>
      <c r="F48" s="1192"/>
      <c r="G48" s="1192"/>
      <c r="H48" s="1193"/>
      <c r="I48" s="358" t="s">
        <v>520</v>
      </c>
      <c r="J48" s="359" t="s">
        <v>520</v>
      </c>
      <c r="K48" s="359" t="s">
        <v>520</v>
      </c>
      <c r="L48" s="359" t="s">
        <v>520</v>
      </c>
      <c r="M48" s="360" t="s">
        <v>520</v>
      </c>
    </row>
    <row r="49" spans="2:13" ht="27.75" customHeight="1">
      <c r="B49" s="1188"/>
      <c r="C49" s="1189"/>
      <c r="D49" s="106"/>
      <c r="E49" s="1192" t="s">
        <v>41</v>
      </c>
      <c r="F49" s="1192"/>
      <c r="G49" s="1192"/>
      <c r="H49" s="1193"/>
      <c r="I49" s="358" t="s">
        <v>520</v>
      </c>
      <c r="J49" s="359" t="s">
        <v>520</v>
      </c>
      <c r="K49" s="359" t="s">
        <v>520</v>
      </c>
      <c r="L49" s="359" t="s">
        <v>520</v>
      </c>
      <c r="M49" s="360" t="s">
        <v>520</v>
      </c>
    </row>
    <row r="50" spans="2:13" ht="27.75" customHeight="1">
      <c r="B50" s="1197" t="s">
        <v>42</v>
      </c>
      <c r="C50" s="1198"/>
      <c r="D50" s="109"/>
      <c r="E50" s="1192" t="s">
        <v>43</v>
      </c>
      <c r="F50" s="1192"/>
      <c r="G50" s="1192"/>
      <c r="H50" s="1193"/>
      <c r="I50" s="358">
        <v>35072</v>
      </c>
      <c r="J50" s="359">
        <v>40070</v>
      </c>
      <c r="K50" s="359">
        <v>41320</v>
      </c>
      <c r="L50" s="359">
        <v>42635</v>
      </c>
      <c r="M50" s="360">
        <v>50791</v>
      </c>
    </row>
    <row r="51" spans="2:13" ht="27.75" customHeight="1">
      <c r="B51" s="1186"/>
      <c r="C51" s="1187"/>
      <c r="D51" s="106"/>
      <c r="E51" s="1192" t="s">
        <v>44</v>
      </c>
      <c r="F51" s="1192"/>
      <c r="G51" s="1192"/>
      <c r="H51" s="1193"/>
      <c r="I51" s="358">
        <v>30208</v>
      </c>
      <c r="J51" s="359">
        <v>28467</v>
      </c>
      <c r="K51" s="359">
        <v>32485</v>
      </c>
      <c r="L51" s="359">
        <v>38279</v>
      </c>
      <c r="M51" s="360">
        <v>33738</v>
      </c>
    </row>
    <row r="52" spans="2:13" ht="27.75" customHeight="1">
      <c r="B52" s="1188"/>
      <c r="C52" s="1189"/>
      <c r="D52" s="106"/>
      <c r="E52" s="1192" t="s">
        <v>45</v>
      </c>
      <c r="F52" s="1192"/>
      <c r="G52" s="1192"/>
      <c r="H52" s="1193"/>
      <c r="I52" s="358">
        <v>52919</v>
      </c>
      <c r="J52" s="359">
        <v>49350</v>
      </c>
      <c r="K52" s="359">
        <v>47530</v>
      </c>
      <c r="L52" s="359">
        <v>47324</v>
      </c>
      <c r="M52" s="360">
        <v>46069</v>
      </c>
    </row>
    <row r="53" spans="2:13" ht="27.75" customHeight="1" thickBot="1">
      <c r="B53" s="1199" t="s">
        <v>46</v>
      </c>
      <c r="C53" s="1200"/>
      <c r="D53" s="110"/>
      <c r="E53" s="1201" t="s">
        <v>47</v>
      </c>
      <c r="F53" s="1201"/>
      <c r="G53" s="1201"/>
      <c r="H53" s="1202"/>
      <c r="I53" s="361">
        <v>-14829</v>
      </c>
      <c r="J53" s="362">
        <v>-14075</v>
      </c>
      <c r="K53" s="362">
        <v>-12626</v>
      </c>
      <c r="L53" s="362">
        <v>-21117</v>
      </c>
      <c r="M53" s="363">
        <v>-29008</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ZWJTdEqWI0xZHJgnURorR/PREnKBdJ/nCihUwTNgQyTuw+sYStmBjUx6gsz3qc50QnmLb3hgJq1OUJjRILgpcQ==" saltValue="ESmYeHdWDU3e1FudPbZV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40" zoomScaleNormal="4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563</v>
      </c>
      <c r="G54" s="119" t="s">
        <v>564</v>
      </c>
      <c r="H54" s="120" t="s">
        <v>565</v>
      </c>
    </row>
    <row r="55" spans="2:8" ht="52.5" customHeight="1">
      <c r="B55" s="121"/>
      <c r="C55" s="1211" t="s">
        <v>50</v>
      </c>
      <c r="D55" s="1211"/>
      <c r="E55" s="1212"/>
      <c r="F55" s="122">
        <v>23816</v>
      </c>
      <c r="G55" s="122">
        <v>26129</v>
      </c>
      <c r="H55" s="123">
        <v>28645</v>
      </c>
    </row>
    <row r="56" spans="2:8" ht="52.5" customHeight="1">
      <c r="B56" s="124"/>
      <c r="C56" s="1213" t="s">
        <v>51</v>
      </c>
      <c r="D56" s="1213"/>
      <c r="E56" s="1214"/>
      <c r="F56" s="125" t="s">
        <v>520</v>
      </c>
      <c r="G56" s="125" t="s">
        <v>520</v>
      </c>
      <c r="H56" s="126" t="s">
        <v>520</v>
      </c>
    </row>
    <row r="57" spans="2:8" ht="53.25" customHeight="1">
      <c r="B57" s="124"/>
      <c r="C57" s="1215" t="s">
        <v>52</v>
      </c>
      <c r="D57" s="1215"/>
      <c r="E57" s="1216"/>
      <c r="F57" s="127">
        <v>11566</v>
      </c>
      <c r="G57" s="127">
        <v>11183</v>
      </c>
      <c r="H57" s="128">
        <v>16875</v>
      </c>
    </row>
    <row r="58" spans="2:8" ht="45.75" customHeight="1">
      <c r="B58" s="129"/>
      <c r="C58" s="1203" t="s">
        <v>593</v>
      </c>
      <c r="D58" s="1204"/>
      <c r="E58" s="1205"/>
      <c r="F58" s="130">
        <v>6428</v>
      </c>
      <c r="G58" s="130">
        <v>6436</v>
      </c>
      <c r="H58" s="131">
        <v>7484</v>
      </c>
    </row>
    <row r="59" spans="2:8" ht="45.75" customHeight="1">
      <c r="B59" s="129"/>
      <c r="C59" s="1203" t="s">
        <v>594</v>
      </c>
      <c r="D59" s="1204"/>
      <c r="E59" s="1205"/>
      <c r="F59" s="130" t="s">
        <v>520</v>
      </c>
      <c r="G59" s="130" t="s">
        <v>520</v>
      </c>
      <c r="H59" s="131">
        <v>4500</v>
      </c>
    </row>
    <row r="60" spans="2:8" ht="45.75" customHeight="1">
      <c r="B60" s="129"/>
      <c r="C60" s="1203" t="s">
        <v>595</v>
      </c>
      <c r="D60" s="1204"/>
      <c r="E60" s="1205"/>
      <c r="F60" s="130">
        <v>3780</v>
      </c>
      <c r="G60" s="130">
        <v>3783</v>
      </c>
      <c r="H60" s="131">
        <v>3785</v>
      </c>
    </row>
    <row r="61" spans="2:8" ht="45.75" customHeight="1">
      <c r="B61" s="129"/>
      <c r="C61" s="1203" t="s">
        <v>596</v>
      </c>
      <c r="D61" s="1204"/>
      <c r="E61" s="1205"/>
      <c r="F61" s="130">
        <v>275</v>
      </c>
      <c r="G61" s="130">
        <v>277</v>
      </c>
      <c r="H61" s="131">
        <v>281</v>
      </c>
    </row>
    <row r="62" spans="2:8" ht="45.75" customHeight="1" thickBot="1">
      <c r="B62" s="132"/>
      <c r="C62" s="1206" t="s">
        <v>597</v>
      </c>
      <c r="D62" s="1207"/>
      <c r="E62" s="1208"/>
      <c r="F62" s="133">
        <v>218</v>
      </c>
      <c r="G62" s="133">
        <v>192</v>
      </c>
      <c r="H62" s="134">
        <v>167</v>
      </c>
    </row>
    <row r="63" spans="2:8" ht="52.5" customHeight="1" thickBot="1">
      <c r="B63" s="135"/>
      <c r="C63" s="1209" t="s">
        <v>53</v>
      </c>
      <c r="D63" s="1209"/>
      <c r="E63" s="1210"/>
      <c r="F63" s="136">
        <v>35382</v>
      </c>
      <c r="G63" s="136">
        <v>37312</v>
      </c>
      <c r="H63" s="137">
        <v>45520</v>
      </c>
    </row>
    <row r="64" spans="2:8" ht="13"/>
  </sheetData>
  <sheetProtection algorithmName="SHA-512" hashValue="Df9ihF+XApTWMdA7oe/dNCAtXnPV+ipy8DoSBG0FK5lv06/BJiXQhh/9F4cqTuI20l7wzq+XRhycHQKgAW9WTg==" saltValue="N5xoUjEoDa4K4GOBejJ9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22BD1-609E-4F6E-86E3-CBD69E920C6B}">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c r="DD19" s="1219"/>
      <c r="DE19" s="1219"/>
    </row>
    <row r="20" spans="1:109" ht="13">
      <c r="DD20" s="1219"/>
      <c r="DE20" s="1219"/>
    </row>
    <row r="21" spans="1: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c r="B22" s="1225"/>
    </row>
    <row r="23" spans="1:109" ht="13">
      <c r="B23" s="1225"/>
    </row>
    <row r="24" spans="1:109" ht="13">
      <c r="B24" s="1225"/>
    </row>
    <row r="25" spans="1:109" ht="13">
      <c r="B25" s="1225"/>
    </row>
    <row r="26" spans="1:109" ht="13">
      <c r="B26" s="1225"/>
    </row>
    <row r="27" spans="1:109" ht="13">
      <c r="B27" s="1225"/>
    </row>
    <row r="28" spans="1:109" ht="13">
      <c r="B28" s="1225"/>
    </row>
    <row r="29" spans="1:109" ht="13">
      <c r="B29" s="1225"/>
    </row>
    <row r="30" spans="1:109" ht="13">
      <c r="B30" s="1225"/>
    </row>
    <row r="31" spans="1:109" ht="13">
      <c r="B31" s="1225"/>
    </row>
    <row r="32" spans="1:109" ht="13">
      <c r="B32" s="1225"/>
    </row>
    <row r="33" spans="2:109" ht="13">
      <c r="B33" s="1225"/>
    </row>
    <row r="34" spans="2:109" ht="13">
      <c r="B34" s="1225"/>
    </row>
    <row r="35" spans="2:109" ht="13">
      <c r="B35" s="1225"/>
    </row>
    <row r="36" spans="2:109" ht="13">
      <c r="B36" s="1225"/>
    </row>
    <row r="37" spans="2:109" ht="13">
      <c r="B37" s="1225"/>
    </row>
    <row r="38" spans="2:109" ht="13">
      <c r="B38" s="1225"/>
    </row>
    <row r="39" spans="2:109" ht="13">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c r="B40" s="1230"/>
      <c r="DD40" s="1230"/>
      <c r="DE40" s="1219"/>
    </row>
    <row r="41" spans="2:109" ht="16.5">
      <c r="B41" s="1231" t="s">
        <v>598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c r="B42" s="1225"/>
      <c r="G42" s="1232"/>
      <c r="I42" s="1233"/>
      <c r="J42" s="1233"/>
      <c r="K42" s="1233"/>
      <c r="AM42" s="1232"/>
      <c r="AN42" s="1232" t="s">
        <v>599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c r="B43" s="1225"/>
      <c r="AN43" s="1234" t="s">
        <v>600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c r="B49" s="1225"/>
      <c r="AN49" s="1219" t="s">
        <v>601</v>
      </c>
    </row>
    <row r="50" spans="1:109" ht="13">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561</v>
      </c>
      <c r="BQ50" s="1250"/>
      <c r="BR50" s="1250"/>
      <c r="BS50" s="1250"/>
      <c r="BT50" s="1250"/>
      <c r="BU50" s="1250"/>
      <c r="BV50" s="1250"/>
      <c r="BW50" s="1250"/>
      <c r="BX50" s="1250" t="s">
        <v>562</v>
      </c>
      <c r="BY50" s="1250"/>
      <c r="BZ50" s="1250"/>
      <c r="CA50" s="1250"/>
      <c r="CB50" s="1250"/>
      <c r="CC50" s="1250"/>
      <c r="CD50" s="1250"/>
      <c r="CE50" s="1250"/>
      <c r="CF50" s="1250" t="s">
        <v>563</v>
      </c>
      <c r="CG50" s="1250"/>
      <c r="CH50" s="1250"/>
      <c r="CI50" s="1250"/>
      <c r="CJ50" s="1250"/>
      <c r="CK50" s="1250"/>
      <c r="CL50" s="1250"/>
      <c r="CM50" s="1250"/>
      <c r="CN50" s="1250" t="s">
        <v>564</v>
      </c>
      <c r="CO50" s="1250"/>
      <c r="CP50" s="1250"/>
      <c r="CQ50" s="1250"/>
      <c r="CR50" s="1250"/>
      <c r="CS50" s="1250"/>
      <c r="CT50" s="1250"/>
      <c r="CU50" s="1250"/>
      <c r="CV50" s="1250" t="s">
        <v>565</v>
      </c>
      <c r="CW50" s="1250"/>
      <c r="CX50" s="1250"/>
      <c r="CY50" s="1250"/>
      <c r="CZ50" s="1250"/>
      <c r="DA50" s="1250"/>
      <c r="DB50" s="1250"/>
      <c r="DC50" s="1250"/>
    </row>
    <row r="51" spans="1:109" ht="13.5" customHeight="1">
      <c r="B51" s="1225"/>
      <c r="G51" s="1251"/>
      <c r="H51" s="1251"/>
      <c r="I51" s="1252"/>
      <c r="J51" s="1252"/>
      <c r="K51" s="1253"/>
      <c r="L51" s="1253"/>
      <c r="M51" s="1253"/>
      <c r="N51" s="1253"/>
      <c r="AM51" s="1243"/>
      <c r="AN51" s="1254" t="s">
        <v>602</v>
      </c>
      <c r="AO51" s="1254"/>
      <c r="AP51" s="1254"/>
      <c r="AQ51" s="1254"/>
      <c r="AR51" s="1254"/>
      <c r="AS51" s="1254"/>
      <c r="AT51" s="1254"/>
      <c r="AU51" s="1254"/>
      <c r="AV51" s="1254"/>
      <c r="AW51" s="1254"/>
      <c r="AX51" s="1254"/>
      <c r="AY51" s="1254"/>
      <c r="AZ51" s="1254"/>
      <c r="BA51" s="1254"/>
      <c r="BB51" s="1254" t="s">
        <v>603</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604</v>
      </c>
      <c r="BC53" s="1254"/>
      <c r="BD53" s="1254"/>
      <c r="BE53" s="1254"/>
      <c r="BF53" s="1254"/>
      <c r="BG53" s="1254"/>
      <c r="BH53" s="1254"/>
      <c r="BI53" s="1254"/>
      <c r="BJ53" s="1254"/>
      <c r="BK53" s="1254"/>
      <c r="BL53" s="1254"/>
      <c r="BM53" s="1254"/>
      <c r="BN53" s="1254"/>
      <c r="BO53" s="1254"/>
      <c r="BP53" s="1255">
        <v>63.4</v>
      </c>
      <c r="BQ53" s="1255"/>
      <c r="BR53" s="1255"/>
      <c r="BS53" s="1255"/>
      <c r="BT53" s="1255"/>
      <c r="BU53" s="1255"/>
      <c r="BV53" s="1255"/>
      <c r="BW53" s="1255"/>
      <c r="BX53" s="1255">
        <v>64.7</v>
      </c>
      <c r="BY53" s="1255"/>
      <c r="BZ53" s="1255"/>
      <c r="CA53" s="1255"/>
      <c r="CB53" s="1255"/>
      <c r="CC53" s="1255"/>
      <c r="CD53" s="1255"/>
      <c r="CE53" s="1255"/>
      <c r="CF53" s="1255">
        <v>62</v>
      </c>
      <c r="CG53" s="1255"/>
      <c r="CH53" s="1255"/>
      <c r="CI53" s="1255"/>
      <c r="CJ53" s="1255"/>
      <c r="CK53" s="1255"/>
      <c r="CL53" s="1255"/>
      <c r="CM53" s="1255"/>
      <c r="CN53" s="1255">
        <v>62.7</v>
      </c>
      <c r="CO53" s="1255"/>
      <c r="CP53" s="1255"/>
      <c r="CQ53" s="1255"/>
      <c r="CR53" s="1255"/>
      <c r="CS53" s="1255"/>
      <c r="CT53" s="1255"/>
      <c r="CU53" s="1255"/>
      <c r="CV53" s="1255">
        <v>62.6</v>
      </c>
      <c r="CW53" s="1255"/>
      <c r="CX53" s="1255"/>
      <c r="CY53" s="1255"/>
      <c r="CZ53" s="1255"/>
      <c r="DA53" s="1255"/>
      <c r="DB53" s="1255"/>
      <c r="DC53" s="1255"/>
    </row>
    <row r="54" spans="1:109" ht="13">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c r="A55" s="1233"/>
      <c r="B55" s="1225"/>
      <c r="G55" s="1244"/>
      <c r="H55" s="1244"/>
      <c r="I55" s="1244"/>
      <c r="J55" s="1244"/>
      <c r="K55" s="1253"/>
      <c r="L55" s="1253"/>
      <c r="M55" s="1253"/>
      <c r="N55" s="1253"/>
      <c r="AN55" s="1250" t="s">
        <v>605</v>
      </c>
      <c r="AO55" s="1250"/>
      <c r="AP55" s="1250"/>
      <c r="AQ55" s="1250"/>
      <c r="AR55" s="1250"/>
      <c r="AS55" s="1250"/>
      <c r="AT55" s="1250"/>
      <c r="AU55" s="1250"/>
      <c r="AV55" s="1250"/>
      <c r="AW55" s="1250"/>
      <c r="AX55" s="1250"/>
      <c r="AY55" s="1250"/>
      <c r="AZ55" s="1250"/>
      <c r="BA55" s="1250"/>
      <c r="BB55" s="1254" t="s">
        <v>603</v>
      </c>
      <c r="BC55" s="1254"/>
      <c r="BD55" s="1254"/>
      <c r="BE55" s="1254"/>
      <c r="BF55" s="1254"/>
      <c r="BG55" s="1254"/>
      <c r="BH55" s="1254"/>
      <c r="BI55" s="1254"/>
      <c r="BJ55" s="1254"/>
      <c r="BK55" s="1254"/>
      <c r="BL55" s="1254"/>
      <c r="BM55" s="1254"/>
      <c r="BN55" s="1254"/>
      <c r="BO55" s="1254"/>
      <c r="BP55" s="1255">
        <v>12.1</v>
      </c>
      <c r="BQ55" s="1255"/>
      <c r="BR55" s="1255"/>
      <c r="BS55" s="1255"/>
      <c r="BT55" s="1255"/>
      <c r="BU55" s="1255"/>
      <c r="BV55" s="1255"/>
      <c r="BW55" s="1255"/>
      <c r="BX55" s="1255">
        <v>11.2</v>
      </c>
      <c r="BY55" s="1255"/>
      <c r="BZ55" s="1255"/>
      <c r="CA55" s="1255"/>
      <c r="CB55" s="1255"/>
      <c r="CC55" s="1255"/>
      <c r="CD55" s="1255"/>
      <c r="CE55" s="1255"/>
      <c r="CF55" s="1255">
        <v>7.1</v>
      </c>
      <c r="CG55" s="1255"/>
      <c r="CH55" s="1255"/>
      <c r="CI55" s="1255"/>
      <c r="CJ55" s="1255"/>
      <c r="CK55" s="1255"/>
      <c r="CL55" s="1255"/>
      <c r="CM55" s="1255"/>
      <c r="CN55" s="1255">
        <v>5</v>
      </c>
      <c r="CO55" s="1255"/>
      <c r="CP55" s="1255"/>
      <c r="CQ55" s="1255"/>
      <c r="CR55" s="1255"/>
      <c r="CS55" s="1255"/>
      <c r="CT55" s="1255"/>
      <c r="CU55" s="1255"/>
      <c r="CV55" s="1255">
        <v>0.1</v>
      </c>
      <c r="CW55" s="1255"/>
      <c r="CX55" s="1255"/>
      <c r="CY55" s="1255"/>
      <c r="CZ55" s="1255"/>
      <c r="DA55" s="1255"/>
      <c r="DB55" s="1255"/>
      <c r="DC55" s="1255"/>
    </row>
    <row r="56" spans="1:109" ht="13">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604</v>
      </c>
      <c r="BC57" s="1254"/>
      <c r="BD57" s="1254"/>
      <c r="BE57" s="1254"/>
      <c r="BF57" s="1254"/>
      <c r="BG57" s="1254"/>
      <c r="BH57" s="1254"/>
      <c r="BI57" s="1254"/>
      <c r="BJ57" s="1254"/>
      <c r="BK57" s="1254"/>
      <c r="BL57" s="1254"/>
      <c r="BM57" s="1254"/>
      <c r="BN57" s="1254"/>
      <c r="BO57" s="1254"/>
      <c r="BP57" s="1255">
        <v>59.4</v>
      </c>
      <c r="BQ57" s="1255"/>
      <c r="BR57" s="1255"/>
      <c r="BS57" s="1255"/>
      <c r="BT57" s="1255"/>
      <c r="BU57" s="1255"/>
      <c r="BV57" s="1255"/>
      <c r="BW57" s="1255"/>
      <c r="BX57" s="1255">
        <v>60.2</v>
      </c>
      <c r="BY57" s="1255"/>
      <c r="BZ57" s="1255"/>
      <c r="CA57" s="1255"/>
      <c r="CB57" s="1255"/>
      <c r="CC57" s="1255"/>
      <c r="CD57" s="1255"/>
      <c r="CE57" s="1255"/>
      <c r="CF57" s="1255">
        <v>61</v>
      </c>
      <c r="CG57" s="1255"/>
      <c r="CH57" s="1255"/>
      <c r="CI57" s="1255"/>
      <c r="CJ57" s="1255"/>
      <c r="CK57" s="1255"/>
      <c r="CL57" s="1255"/>
      <c r="CM57" s="1255"/>
      <c r="CN57" s="1255">
        <v>62.1</v>
      </c>
      <c r="CO57" s="1255"/>
      <c r="CP57" s="1255"/>
      <c r="CQ57" s="1255"/>
      <c r="CR57" s="1255"/>
      <c r="CS57" s="1255"/>
      <c r="CT57" s="1255"/>
      <c r="CU57" s="1255"/>
      <c r="CV57" s="1255">
        <v>68.2</v>
      </c>
      <c r="CW57" s="1255"/>
      <c r="CX57" s="1255"/>
      <c r="CY57" s="1255"/>
      <c r="CZ57" s="1255"/>
      <c r="DA57" s="1255"/>
      <c r="DB57" s="1255"/>
      <c r="DC57" s="1255"/>
      <c r="DD57" s="1258"/>
      <c r="DE57" s="1256"/>
    </row>
    <row r="58" spans="1:109" s="1233" customFormat="1" ht="13">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c r="B63" s="1264" t="s">
        <v>606</v>
      </c>
    </row>
    <row r="64" spans="1:109" ht="13">
      <c r="B64" s="1225"/>
      <c r="G64" s="1232"/>
      <c r="I64" s="1265"/>
      <c r="J64" s="1265"/>
      <c r="K64" s="1265"/>
      <c r="L64" s="1265"/>
      <c r="M64" s="1265"/>
      <c r="N64" s="1266"/>
      <c r="AM64" s="1232"/>
      <c r="AN64" s="1232" t="s">
        <v>599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c r="B65" s="1225"/>
      <c r="AN65" s="1234" t="s">
        <v>607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c r="B71" s="1225"/>
      <c r="G71" s="1270"/>
      <c r="I71" s="1271"/>
      <c r="J71" s="1268"/>
      <c r="K71" s="1268"/>
      <c r="L71" s="1269"/>
      <c r="M71" s="1268"/>
      <c r="N71" s="1269"/>
      <c r="AM71" s="1270"/>
      <c r="AN71" s="1219" t="s">
        <v>601</v>
      </c>
    </row>
    <row r="72" spans="2:107" ht="13">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561</v>
      </c>
      <c r="BQ72" s="1250"/>
      <c r="BR72" s="1250"/>
      <c r="BS72" s="1250"/>
      <c r="BT72" s="1250"/>
      <c r="BU72" s="1250"/>
      <c r="BV72" s="1250"/>
      <c r="BW72" s="1250"/>
      <c r="BX72" s="1250" t="s">
        <v>562</v>
      </c>
      <c r="BY72" s="1250"/>
      <c r="BZ72" s="1250"/>
      <c r="CA72" s="1250"/>
      <c r="CB72" s="1250"/>
      <c r="CC72" s="1250"/>
      <c r="CD72" s="1250"/>
      <c r="CE72" s="1250"/>
      <c r="CF72" s="1250" t="s">
        <v>563</v>
      </c>
      <c r="CG72" s="1250"/>
      <c r="CH72" s="1250"/>
      <c r="CI72" s="1250"/>
      <c r="CJ72" s="1250"/>
      <c r="CK72" s="1250"/>
      <c r="CL72" s="1250"/>
      <c r="CM72" s="1250"/>
      <c r="CN72" s="1250" t="s">
        <v>564</v>
      </c>
      <c r="CO72" s="1250"/>
      <c r="CP72" s="1250"/>
      <c r="CQ72" s="1250"/>
      <c r="CR72" s="1250"/>
      <c r="CS72" s="1250"/>
      <c r="CT72" s="1250"/>
      <c r="CU72" s="1250"/>
      <c r="CV72" s="1250" t="s">
        <v>565</v>
      </c>
      <c r="CW72" s="1250"/>
      <c r="CX72" s="1250"/>
      <c r="CY72" s="1250"/>
      <c r="CZ72" s="1250"/>
      <c r="DA72" s="1250"/>
      <c r="DB72" s="1250"/>
      <c r="DC72" s="1250"/>
    </row>
    <row r="73" spans="2:107" ht="13">
      <c r="B73" s="1225"/>
      <c r="G73" s="1251"/>
      <c r="H73" s="1251"/>
      <c r="I73" s="1251"/>
      <c r="J73" s="1251"/>
      <c r="K73" s="1272"/>
      <c r="L73" s="1272"/>
      <c r="M73" s="1272"/>
      <c r="N73" s="1272"/>
      <c r="AM73" s="1243"/>
      <c r="AN73" s="1254" t="s">
        <v>602</v>
      </c>
      <c r="AO73" s="1254"/>
      <c r="AP73" s="1254"/>
      <c r="AQ73" s="1254"/>
      <c r="AR73" s="1254"/>
      <c r="AS73" s="1254"/>
      <c r="AT73" s="1254"/>
      <c r="AU73" s="1254"/>
      <c r="AV73" s="1254"/>
      <c r="AW73" s="1254"/>
      <c r="AX73" s="1254"/>
      <c r="AY73" s="1254"/>
      <c r="AZ73" s="1254"/>
      <c r="BA73" s="1254"/>
      <c r="BB73" s="1254" t="s">
        <v>603</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608</v>
      </c>
      <c r="BC75" s="1254"/>
      <c r="BD75" s="1254"/>
      <c r="BE75" s="1254"/>
      <c r="BF75" s="1254"/>
      <c r="BG75" s="1254"/>
      <c r="BH75" s="1254"/>
      <c r="BI75" s="1254"/>
      <c r="BJ75" s="1254"/>
      <c r="BK75" s="1254"/>
      <c r="BL75" s="1254"/>
      <c r="BM75" s="1254"/>
      <c r="BN75" s="1254"/>
      <c r="BO75" s="1254"/>
      <c r="BP75" s="1255">
        <v>1.3</v>
      </c>
      <c r="BQ75" s="1255"/>
      <c r="BR75" s="1255"/>
      <c r="BS75" s="1255"/>
      <c r="BT75" s="1255"/>
      <c r="BU75" s="1255"/>
      <c r="BV75" s="1255"/>
      <c r="BW75" s="1255"/>
      <c r="BX75" s="1255">
        <v>1.6</v>
      </c>
      <c r="BY75" s="1255"/>
      <c r="BZ75" s="1255"/>
      <c r="CA75" s="1255"/>
      <c r="CB75" s="1255"/>
      <c r="CC75" s="1255"/>
      <c r="CD75" s="1255"/>
      <c r="CE75" s="1255"/>
      <c r="CF75" s="1255">
        <v>1.7</v>
      </c>
      <c r="CG75" s="1255"/>
      <c r="CH75" s="1255"/>
      <c r="CI75" s="1255"/>
      <c r="CJ75" s="1255"/>
      <c r="CK75" s="1255"/>
      <c r="CL75" s="1255"/>
      <c r="CM75" s="1255"/>
      <c r="CN75" s="1255">
        <v>1.6</v>
      </c>
      <c r="CO75" s="1255"/>
      <c r="CP75" s="1255"/>
      <c r="CQ75" s="1255"/>
      <c r="CR75" s="1255"/>
      <c r="CS75" s="1255"/>
      <c r="CT75" s="1255"/>
      <c r="CU75" s="1255"/>
      <c r="CV75" s="1255">
        <v>1.7</v>
      </c>
      <c r="CW75" s="1255"/>
      <c r="CX75" s="1255"/>
      <c r="CY75" s="1255"/>
      <c r="CZ75" s="1255"/>
      <c r="DA75" s="1255"/>
      <c r="DB75" s="1255"/>
      <c r="DC75" s="1255"/>
    </row>
    <row r="76" spans="2:107" ht="13">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c r="B77" s="1225"/>
      <c r="G77" s="1244"/>
      <c r="H77" s="1244"/>
      <c r="I77" s="1244"/>
      <c r="J77" s="1244"/>
      <c r="K77" s="1272"/>
      <c r="L77" s="1272"/>
      <c r="M77" s="1272"/>
      <c r="N77" s="1272"/>
      <c r="AN77" s="1250" t="s">
        <v>605</v>
      </c>
      <c r="AO77" s="1250"/>
      <c r="AP77" s="1250"/>
      <c r="AQ77" s="1250"/>
      <c r="AR77" s="1250"/>
      <c r="AS77" s="1250"/>
      <c r="AT77" s="1250"/>
      <c r="AU77" s="1250"/>
      <c r="AV77" s="1250"/>
      <c r="AW77" s="1250"/>
      <c r="AX77" s="1250"/>
      <c r="AY77" s="1250"/>
      <c r="AZ77" s="1250"/>
      <c r="BA77" s="1250"/>
      <c r="BB77" s="1254" t="s">
        <v>603</v>
      </c>
      <c r="BC77" s="1254"/>
      <c r="BD77" s="1254"/>
      <c r="BE77" s="1254"/>
      <c r="BF77" s="1254"/>
      <c r="BG77" s="1254"/>
      <c r="BH77" s="1254"/>
      <c r="BI77" s="1254"/>
      <c r="BJ77" s="1254"/>
      <c r="BK77" s="1254"/>
      <c r="BL77" s="1254"/>
      <c r="BM77" s="1254"/>
      <c r="BN77" s="1254"/>
      <c r="BO77" s="1254"/>
      <c r="BP77" s="1255">
        <v>12.1</v>
      </c>
      <c r="BQ77" s="1255"/>
      <c r="BR77" s="1255"/>
      <c r="BS77" s="1255"/>
      <c r="BT77" s="1255"/>
      <c r="BU77" s="1255"/>
      <c r="BV77" s="1255"/>
      <c r="BW77" s="1255"/>
      <c r="BX77" s="1255">
        <v>11.2</v>
      </c>
      <c r="BY77" s="1255"/>
      <c r="BZ77" s="1255"/>
      <c r="CA77" s="1255"/>
      <c r="CB77" s="1255"/>
      <c r="CC77" s="1255"/>
      <c r="CD77" s="1255"/>
      <c r="CE77" s="1255"/>
      <c r="CF77" s="1255">
        <v>7.1</v>
      </c>
      <c r="CG77" s="1255"/>
      <c r="CH77" s="1255"/>
      <c r="CI77" s="1255"/>
      <c r="CJ77" s="1255"/>
      <c r="CK77" s="1255"/>
      <c r="CL77" s="1255"/>
      <c r="CM77" s="1255"/>
      <c r="CN77" s="1255">
        <v>5</v>
      </c>
      <c r="CO77" s="1255"/>
      <c r="CP77" s="1255"/>
      <c r="CQ77" s="1255"/>
      <c r="CR77" s="1255"/>
      <c r="CS77" s="1255"/>
      <c r="CT77" s="1255"/>
      <c r="CU77" s="1255"/>
      <c r="CV77" s="1255">
        <v>0.1</v>
      </c>
      <c r="CW77" s="1255"/>
      <c r="CX77" s="1255"/>
      <c r="CY77" s="1255"/>
      <c r="CZ77" s="1255"/>
      <c r="DA77" s="1255"/>
      <c r="DB77" s="1255"/>
      <c r="DC77" s="1255"/>
    </row>
    <row r="78" spans="2:107" ht="13">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608</v>
      </c>
      <c r="BC79" s="1254"/>
      <c r="BD79" s="1254"/>
      <c r="BE79" s="1254"/>
      <c r="BF79" s="1254"/>
      <c r="BG79" s="1254"/>
      <c r="BH79" s="1254"/>
      <c r="BI79" s="1254"/>
      <c r="BJ79" s="1254"/>
      <c r="BK79" s="1254"/>
      <c r="BL79" s="1254"/>
      <c r="BM79" s="1254"/>
      <c r="BN79" s="1254"/>
      <c r="BO79" s="1254"/>
      <c r="BP79" s="1255">
        <v>3.5</v>
      </c>
      <c r="BQ79" s="1255"/>
      <c r="BR79" s="1255"/>
      <c r="BS79" s="1255"/>
      <c r="BT79" s="1255"/>
      <c r="BU79" s="1255"/>
      <c r="BV79" s="1255"/>
      <c r="BW79" s="1255"/>
      <c r="BX79" s="1255">
        <v>3.5</v>
      </c>
      <c r="BY79" s="1255"/>
      <c r="BZ79" s="1255"/>
      <c r="CA79" s="1255"/>
      <c r="CB79" s="1255"/>
      <c r="CC79" s="1255"/>
      <c r="CD79" s="1255"/>
      <c r="CE79" s="1255"/>
      <c r="CF79" s="1255">
        <v>3.4</v>
      </c>
      <c r="CG79" s="1255"/>
      <c r="CH79" s="1255"/>
      <c r="CI79" s="1255"/>
      <c r="CJ79" s="1255"/>
      <c r="CK79" s="1255"/>
      <c r="CL79" s="1255"/>
      <c r="CM79" s="1255"/>
      <c r="CN79" s="1255">
        <v>3.6</v>
      </c>
      <c r="CO79" s="1255"/>
      <c r="CP79" s="1255"/>
      <c r="CQ79" s="1255"/>
      <c r="CR79" s="1255"/>
      <c r="CS79" s="1255"/>
      <c r="CT79" s="1255"/>
      <c r="CU79" s="1255"/>
      <c r="CV79" s="1255">
        <v>3.6</v>
      </c>
      <c r="CW79" s="1255"/>
      <c r="CX79" s="1255"/>
      <c r="CY79" s="1255"/>
      <c r="CZ79" s="1255"/>
      <c r="DA79" s="1255"/>
      <c r="DB79" s="1255"/>
      <c r="DC79" s="1255"/>
    </row>
    <row r="80" spans="2:107" ht="13">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c r="B81" s="1225"/>
    </row>
    <row r="82" spans="2:109" ht="16.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c r="DD84" s="1219"/>
      <c r="DE84" s="1219"/>
    </row>
    <row r="85" spans="2:109" ht="13">
      <c r="DD85" s="1219"/>
      <c r="DE85" s="1219"/>
    </row>
  </sheetData>
  <sheetProtection algorithmName="SHA-512" hashValue="ZeHiLfewfxyvwZlvpjOtUrrdqtI3VcANYRIqJtIRTE16NmwFQOpP41vQHAkArAPGf9rx7JoH3W6BRGr5IEJhug==" saltValue="LLRqsW6FA04PDTv4Z1M+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A644F-C3E3-439E-A67A-CEE3F5495FBA}">
  <sheetPr>
    <pageSetUpPr fitToPage="1"/>
  </sheetPr>
  <dimension ref="A1:DR125"/>
  <sheetViews>
    <sheetView showGridLines="0" zoomScale="85" zoomScaleNormal="85"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508</v>
      </c>
    </row>
  </sheetData>
  <sheetProtection algorithmName="SHA-512" hashValue="kOMpucPzow2QL7ToRNjRW47IV39gWD03tGAr3Js10/tHKXhger3mMpMSMlLRRu9JEPY+mFOIUW5lLvPCBcNAzg==" saltValue="XdpoQa6iUKVN4xXRT0KEpQ=="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C2352-E549-4A07-8875-1A8D3D97CBA4}">
  <sheetPr>
    <pageSetUpPr fitToPage="1"/>
  </sheetPr>
  <dimension ref="A1:DR125"/>
  <sheetViews>
    <sheetView showGridLines="0" tabSelected="1"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508</v>
      </c>
    </row>
  </sheetData>
  <sheetProtection algorithmName="SHA-512" hashValue="Yma9HQcy9le/4HN/s0meP1Agw1jpI1IKSlY6GWAfMh20CEPnDROh1sxDq6dxIwfRaO6AhQtqn37Zh1bjliwJ7g==" saltValue="fNkenlq82sx7Do6vpVfv9w=="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558</v>
      </c>
      <c r="G2" s="151"/>
      <c r="H2" s="152"/>
    </row>
    <row r="3" spans="1:8">
      <c r="A3" s="148" t="s">
        <v>551</v>
      </c>
      <c r="B3" s="153"/>
      <c r="C3" s="154"/>
      <c r="D3" s="155">
        <v>21936</v>
      </c>
      <c r="E3" s="156"/>
      <c r="F3" s="157">
        <v>33173</v>
      </c>
      <c r="G3" s="158"/>
      <c r="H3" s="159"/>
    </row>
    <row r="4" spans="1:8">
      <c r="A4" s="160"/>
      <c r="B4" s="161"/>
      <c r="C4" s="162"/>
      <c r="D4" s="163">
        <v>19411</v>
      </c>
      <c r="E4" s="164"/>
      <c r="F4" s="165">
        <v>20353</v>
      </c>
      <c r="G4" s="166"/>
      <c r="H4" s="167"/>
    </row>
    <row r="5" spans="1:8">
      <c r="A5" s="148" t="s">
        <v>553</v>
      </c>
      <c r="B5" s="153"/>
      <c r="C5" s="154"/>
      <c r="D5" s="155">
        <v>35293</v>
      </c>
      <c r="E5" s="156"/>
      <c r="F5" s="157">
        <v>37644</v>
      </c>
      <c r="G5" s="158"/>
      <c r="H5" s="159"/>
    </row>
    <row r="6" spans="1:8">
      <c r="A6" s="160"/>
      <c r="B6" s="161"/>
      <c r="C6" s="162"/>
      <c r="D6" s="163">
        <v>30814</v>
      </c>
      <c r="E6" s="164"/>
      <c r="F6" s="165">
        <v>24939</v>
      </c>
      <c r="G6" s="166"/>
      <c r="H6" s="167"/>
    </row>
    <row r="7" spans="1:8">
      <c r="A7" s="148" t="s">
        <v>554</v>
      </c>
      <c r="B7" s="153"/>
      <c r="C7" s="154"/>
      <c r="D7" s="155">
        <v>41573</v>
      </c>
      <c r="E7" s="156"/>
      <c r="F7" s="157">
        <v>39221</v>
      </c>
      <c r="G7" s="158"/>
      <c r="H7" s="159"/>
    </row>
    <row r="8" spans="1:8">
      <c r="A8" s="160"/>
      <c r="B8" s="161"/>
      <c r="C8" s="162"/>
      <c r="D8" s="163">
        <v>36429</v>
      </c>
      <c r="E8" s="164"/>
      <c r="F8" s="165">
        <v>24821</v>
      </c>
      <c r="G8" s="166"/>
      <c r="H8" s="167"/>
    </row>
    <row r="9" spans="1:8">
      <c r="A9" s="148" t="s">
        <v>555</v>
      </c>
      <c r="B9" s="153"/>
      <c r="C9" s="154"/>
      <c r="D9" s="155">
        <v>29492</v>
      </c>
      <c r="E9" s="156"/>
      <c r="F9" s="157">
        <v>38566</v>
      </c>
      <c r="G9" s="158"/>
      <c r="H9" s="159"/>
    </row>
    <row r="10" spans="1:8">
      <c r="A10" s="160"/>
      <c r="B10" s="161"/>
      <c r="C10" s="162"/>
      <c r="D10" s="163">
        <v>25661</v>
      </c>
      <c r="E10" s="164"/>
      <c r="F10" s="165">
        <v>24059</v>
      </c>
      <c r="G10" s="166"/>
      <c r="H10" s="167"/>
    </row>
    <row r="11" spans="1:8">
      <c r="A11" s="148" t="s">
        <v>556</v>
      </c>
      <c r="B11" s="153"/>
      <c r="C11" s="154"/>
      <c r="D11" s="155">
        <v>19253</v>
      </c>
      <c r="E11" s="156"/>
      <c r="F11" s="157">
        <v>35156</v>
      </c>
      <c r="G11" s="158"/>
      <c r="H11" s="159"/>
    </row>
    <row r="12" spans="1:8">
      <c r="A12" s="160"/>
      <c r="B12" s="161"/>
      <c r="C12" s="168"/>
      <c r="D12" s="163">
        <v>16371</v>
      </c>
      <c r="E12" s="164"/>
      <c r="F12" s="165">
        <v>22430</v>
      </c>
      <c r="G12" s="166"/>
      <c r="H12" s="167"/>
    </row>
    <row r="13" spans="1:8">
      <c r="A13" s="148"/>
      <c r="B13" s="153"/>
      <c r="C13" s="169"/>
      <c r="D13" s="170">
        <v>29509</v>
      </c>
      <c r="E13" s="171"/>
      <c r="F13" s="172">
        <v>36752</v>
      </c>
      <c r="G13" s="173"/>
      <c r="H13" s="159"/>
    </row>
    <row r="14" spans="1:8">
      <c r="A14" s="160"/>
      <c r="B14" s="161"/>
      <c r="C14" s="162"/>
      <c r="D14" s="163">
        <v>25737</v>
      </c>
      <c r="E14" s="164"/>
      <c r="F14" s="165">
        <v>23320</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5.33</v>
      </c>
      <c r="C19" s="174">
        <f>ROUND(VALUE(SUBSTITUTE(実質収支比率等に係る経年分析!G$48,"▲","-")),2)</f>
        <v>2.98</v>
      </c>
      <c r="D19" s="174">
        <f>ROUND(VALUE(SUBSTITUTE(実質収支比率等に係る経年分析!H$48,"▲","-")),2)</f>
        <v>4.18</v>
      </c>
      <c r="E19" s="174">
        <f>ROUND(VALUE(SUBSTITUTE(実質収支比率等に係る経年分析!I$48,"▲","-")),2)</f>
        <v>5.48</v>
      </c>
      <c r="F19" s="174">
        <f>ROUND(VALUE(SUBSTITUTE(実質収支比率等に係る経年分析!J$48,"▲","-")),2)</f>
        <v>4.4800000000000004</v>
      </c>
    </row>
    <row r="20" spans="1:11">
      <c r="A20" s="174" t="s">
        <v>57</v>
      </c>
      <c r="B20" s="174">
        <f>ROUND(VALUE(SUBSTITUTE(実質収支比率等に係る経年分析!F$47,"▲","-")),2)</f>
        <v>22</v>
      </c>
      <c r="C20" s="174">
        <f>ROUND(VALUE(SUBSTITUTE(実質収支比率等に係る経年分析!G$47,"▲","-")),2)</f>
        <v>26.07</v>
      </c>
      <c r="D20" s="174">
        <f>ROUND(VALUE(SUBSTITUTE(実質収支比率等に係る経年分析!H$47,"▲","-")),2)</f>
        <v>25.98</v>
      </c>
      <c r="E20" s="174">
        <f>ROUND(VALUE(SUBSTITUTE(実質収支比率等に係る経年分析!I$47,"▲","-")),2)</f>
        <v>29.25</v>
      </c>
      <c r="F20" s="174">
        <f>ROUND(VALUE(SUBSTITUTE(実質収支比率等に係る経年分析!J$47,"▲","-")),2)</f>
        <v>30.33</v>
      </c>
    </row>
    <row r="21" spans="1:11">
      <c r="A21" s="174" t="s">
        <v>58</v>
      </c>
      <c r="B21" s="174">
        <f>IF(ISNUMBER(VALUE(SUBSTITUTE(実質収支比率等に係る経年分析!F$49,"▲","-"))),ROUND(VALUE(SUBSTITUTE(実質収支比率等に係る経年分析!F$49,"▲","-")),2),NA())</f>
        <v>1.27</v>
      </c>
      <c r="C21" s="174">
        <f>IF(ISNUMBER(VALUE(SUBSTITUTE(実質収支比率等に係る経年分析!G$49,"▲","-"))),ROUND(VALUE(SUBSTITUTE(実質収支比率等に係る経年分析!G$49,"▲","-")),2),NA())</f>
        <v>0.75</v>
      </c>
      <c r="D21" s="174">
        <f>IF(ISNUMBER(VALUE(SUBSTITUTE(実質収支比率等に係る経年分析!H$49,"▲","-"))),ROUND(VALUE(SUBSTITUTE(実質収支比率等に係る経年分析!H$49,"▲","-")),2),NA())</f>
        <v>1.1100000000000001</v>
      </c>
      <c r="E21" s="174">
        <f>IF(ISNUMBER(VALUE(SUBSTITUTE(実質収支比率等に係る経年分析!I$49,"▲","-"))),ROUND(VALUE(SUBSTITUTE(実質収支比率等に係る経年分析!I$49,"▲","-")),2),NA())</f>
        <v>1.21</v>
      </c>
      <c r="F21" s="174">
        <f>IF(ISNUMBER(VALUE(SUBSTITUTE(実質収支比率等に係る経年分析!J$49,"▲","-"))),ROUND(VALUE(SUBSTITUTE(実質収支比率等に係る経年分析!J$49,"▲","-")),2),NA())</f>
        <v>-0.68</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2.13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0.09</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0.43</v>
      </c>
    </row>
    <row r="35" spans="1:16">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1.86</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4.4800000000000004</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9681</v>
      </c>
      <c r="E42" s="176"/>
      <c r="F42" s="176"/>
      <c r="G42" s="176">
        <f>'実質公債費比率（分子）の構造'!L$52</f>
        <v>10104</v>
      </c>
      <c r="H42" s="176"/>
      <c r="I42" s="176"/>
      <c r="J42" s="176">
        <f>'実質公債費比率（分子）の構造'!M$52</f>
        <v>9358</v>
      </c>
      <c r="K42" s="176"/>
      <c r="L42" s="176"/>
      <c r="M42" s="176">
        <f>'実質公債費比率（分子）の構造'!N$52</f>
        <v>8941</v>
      </c>
      <c r="N42" s="176"/>
      <c r="O42" s="176"/>
      <c r="P42" s="176">
        <f>'実質公債費比率（分子）の構造'!O$52</f>
        <v>7931</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1663</v>
      </c>
      <c r="C44" s="176"/>
      <c r="D44" s="176"/>
      <c r="E44" s="176">
        <f>'実質公債費比率（分子）の構造'!L$50</f>
        <v>1551</v>
      </c>
      <c r="F44" s="176"/>
      <c r="G44" s="176"/>
      <c r="H44" s="176">
        <f>'実質公債費比率（分子）の構造'!M$50</f>
        <v>1675</v>
      </c>
      <c r="I44" s="176"/>
      <c r="J44" s="176"/>
      <c r="K44" s="176">
        <f>'実質公債費比率（分子）の構造'!N$50</f>
        <v>1579</v>
      </c>
      <c r="L44" s="176"/>
      <c r="M44" s="176"/>
      <c r="N44" s="176">
        <f>'実質公債費比率（分子）の構造'!O$50</f>
        <v>802</v>
      </c>
      <c r="O44" s="176"/>
      <c r="P44" s="176"/>
    </row>
    <row r="45" spans="1:16">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69</v>
      </c>
      <c r="B46" s="176">
        <f>'実質公債費比率（分子）の構造'!K$48</f>
        <v>1283</v>
      </c>
      <c r="C46" s="176"/>
      <c r="D46" s="176"/>
      <c r="E46" s="176">
        <f>'実質公債費比率（分子）の構造'!L$48</f>
        <v>1318</v>
      </c>
      <c r="F46" s="176"/>
      <c r="G46" s="176"/>
      <c r="H46" s="176">
        <f>'実質公債費比率（分子）の構造'!M$48</f>
        <v>1267</v>
      </c>
      <c r="I46" s="176"/>
      <c r="J46" s="176"/>
      <c r="K46" s="176">
        <f>'実質公債費比率（分子）の構造'!N$48</f>
        <v>950</v>
      </c>
      <c r="L46" s="176"/>
      <c r="M46" s="176"/>
      <c r="N46" s="176">
        <f>'実質公債費比率（分子）の構造'!O$48</f>
        <v>982</v>
      </c>
      <c r="O46" s="176"/>
      <c r="P46" s="176"/>
    </row>
    <row r="47" spans="1:16">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8221</v>
      </c>
      <c r="C49" s="176"/>
      <c r="D49" s="176"/>
      <c r="E49" s="176">
        <f>'実質公債費比率（分子）の構造'!L$45</f>
        <v>8528</v>
      </c>
      <c r="F49" s="176"/>
      <c r="G49" s="176"/>
      <c r="H49" s="176">
        <f>'実質公債費比率（分子）の構造'!M$45</f>
        <v>8041</v>
      </c>
      <c r="I49" s="176"/>
      <c r="J49" s="176"/>
      <c r="K49" s="176">
        <f>'実質公債費比率（分子）の構造'!N$45</f>
        <v>7635</v>
      </c>
      <c r="L49" s="176"/>
      <c r="M49" s="176"/>
      <c r="N49" s="176">
        <f>'実質公債費比率（分子）の構造'!O$45</f>
        <v>7815</v>
      </c>
      <c r="O49" s="176"/>
      <c r="P49" s="176"/>
    </row>
    <row r="50" spans="1:16">
      <c r="A50" s="176" t="s">
        <v>72</v>
      </c>
      <c r="B50" s="176" t="e">
        <f>NA()</f>
        <v>#N/A</v>
      </c>
      <c r="C50" s="176">
        <f>IF(ISNUMBER('実質公債費比率（分子）の構造'!K$53),'実質公債費比率（分子）の構造'!K$53,NA())</f>
        <v>1486</v>
      </c>
      <c r="D50" s="176" t="e">
        <f>NA()</f>
        <v>#N/A</v>
      </c>
      <c r="E50" s="176" t="e">
        <f>NA()</f>
        <v>#N/A</v>
      </c>
      <c r="F50" s="176">
        <f>IF(ISNUMBER('実質公債費比率（分子）の構造'!L$53),'実質公債費比率（分子）の構造'!L$53,NA())</f>
        <v>1293</v>
      </c>
      <c r="G50" s="176" t="e">
        <f>NA()</f>
        <v>#N/A</v>
      </c>
      <c r="H50" s="176" t="e">
        <f>NA()</f>
        <v>#N/A</v>
      </c>
      <c r="I50" s="176">
        <f>IF(ISNUMBER('実質公債費比率（分子）の構造'!M$53),'実質公債費比率（分子）の構造'!M$53,NA())</f>
        <v>1625</v>
      </c>
      <c r="J50" s="176" t="e">
        <f>NA()</f>
        <v>#N/A</v>
      </c>
      <c r="K50" s="176" t="e">
        <f>NA()</f>
        <v>#N/A</v>
      </c>
      <c r="L50" s="176">
        <f>IF(ISNUMBER('実質公債費比率（分子）の構造'!N$53),'実質公債費比率（分子）の構造'!N$53,NA())</f>
        <v>1223</v>
      </c>
      <c r="M50" s="176" t="e">
        <f>NA()</f>
        <v>#N/A</v>
      </c>
      <c r="N50" s="176" t="e">
        <f>NA()</f>
        <v>#N/A</v>
      </c>
      <c r="O50" s="176">
        <f>IF(ISNUMBER('実質公債費比率（分子）の構造'!O$53),'実質公債費比率（分子）の構造'!O$53,NA())</f>
        <v>1668</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45</v>
      </c>
      <c r="B56" s="175"/>
      <c r="C56" s="175"/>
      <c r="D56" s="175">
        <f>'将来負担比率（分子）の構造'!I$52</f>
        <v>52919</v>
      </c>
      <c r="E56" s="175"/>
      <c r="F56" s="175"/>
      <c r="G56" s="175">
        <f>'将来負担比率（分子）の構造'!J$52</f>
        <v>49350</v>
      </c>
      <c r="H56" s="175"/>
      <c r="I56" s="175"/>
      <c r="J56" s="175">
        <f>'将来負担比率（分子）の構造'!K$52</f>
        <v>47530</v>
      </c>
      <c r="K56" s="175"/>
      <c r="L56" s="175"/>
      <c r="M56" s="175">
        <f>'将来負担比率（分子）の構造'!L$52</f>
        <v>47324</v>
      </c>
      <c r="N56" s="175"/>
      <c r="O56" s="175"/>
      <c r="P56" s="175">
        <f>'将来負担比率（分子）の構造'!M$52</f>
        <v>46069</v>
      </c>
    </row>
    <row r="57" spans="1:16">
      <c r="A57" s="175" t="s">
        <v>44</v>
      </c>
      <c r="B57" s="175"/>
      <c r="C57" s="175"/>
      <c r="D57" s="175">
        <f>'将来負担比率（分子）の構造'!I$51</f>
        <v>30208</v>
      </c>
      <c r="E57" s="175"/>
      <c r="F57" s="175"/>
      <c r="G57" s="175">
        <f>'将来負担比率（分子）の構造'!J$51</f>
        <v>28467</v>
      </c>
      <c r="H57" s="175"/>
      <c r="I57" s="175"/>
      <c r="J57" s="175">
        <f>'将来負担比率（分子）の構造'!K$51</f>
        <v>32485</v>
      </c>
      <c r="K57" s="175"/>
      <c r="L57" s="175"/>
      <c r="M57" s="175">
        <f>'将来負担比率（分子）の構造'!L$51</f>
        <v>38279</v>
      </c>
      <c r="N57" s="175"/>
      <c r="O57" s="175"/>
      <c r="P57" s="175">
        <f>'将来負担比率（分子）の構造'!M$51</f>
        <v>33738</v>
      </c>
    </row>
    <row r="58" spans="1:16">
      <c r="A58" s="175" t="s">
        <v>43</v>
      </c>
      <c r="B58" s="175"/>
      <c r="C58" s="175"/>
      <c r="D58" s="175">
        <f>'将来負担比率（分子）の構造'!I$50</f>
        <v>35072</v>
      </c>
      <c r="E58" s="175"/>
      <c r="F58" s="175"/>
      <c r="G58" s="175">
        <f>'将来負担比率（分子）の構造'!J$50</f>
        <v>40070</v>
      </c>
      <c r="H58" s="175"/>
      <c r="I58" s="175"/>
      <c r="J58" s="175">
        <f>'将来負担比率（分子）の構造'!K$50</f>
        <v>41320</v>
      </c>
      <c r="K58" s="175"/>
      <c r="L58" s="175"/>
      <c r="M58" s="175">
        <f>'将来負担比率（分子）の構造'!L$50</f>
        <v>42635</v>
      </c>
      <c r="N58" s="175"/>
      <c r="O58" s="175"/>
      <c r="P58" s="175">
        <f>'将来負担比率（分子）の構造'!M$50</f>
        <v>50791</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20</v>
      </c>
      <c r="C61" s="175"/>
      <c r="D61" s="175"/>
      <c r="E61" s="175">
        <f>'将来負担比率（分子）の構造'!J$46</f>
        <v>20</v>
      </c>
      <c r="F61" s="175"/>
      <c r="G61" s="175"/>
      <c r="H61" s="175">
        <f>'将来負担比率（分子）の構造'!K$46</f>
        <v>12</v>
      </c>
      <c r="I61" s="175"/>
      <c r="J61" s="175"/>
      <c r="K61" s="175">
        <f>'将来負担比率（分子）の構造'!L$46</f>
        <v>10</v>
      </c>
      <c r="L61" s="175"/>
      <c r="M61" s="175"/>
      <c r="N61" s="175">
        <f>'将来負担比率（分子）の構造'!M$46</f>
        <v>11</v>
      </c>
      <c r="O61" s="175"/>
      <c r="P61" s="175"/>
    </row>
    <row r="62" spans="1:16">
      <c r="A62" s="175" t="s">
        <v>37</v>
      </c>
      <c r="B62" s="175">
        <f>'将来負担比率（分子）の構造'!I$45</f>
        <v>23591</v>
      </c>
      <c r="C62" s="175"/>
      <c r="D62" s="175"/>
      <c r="E62" s="175">
        <f>'将来負担比率（分子）の構造'!J$45</f>
        <v>24535</v>
      </c>
      <c r="F62" s="175"/>
      <c r="G62" s="175"/>
      <c r="H62" s="175">
        <f>'将来負担比率（分子）の構造'!K$45</f>
        <v>23519</v>
      </c>
      <c r="I62" s="175"/>
      <c r="J62" s="175"/>
      <c r="K62" s="175">
        <f>'将来負担比率（分子）の構造'!L$45</f>
        <v>22970</v>
      </c>
      <c r="L62" s="175"/>
      <c r="M62" s="175"/>
      <c r="N62" s="175">
        <f>'将来負担比率（分子）の構造'!M$45</f>
        <v>21123</v>
      </c>
      <c r="O62" s="175"/>
      <c r="P62" s="175"/>
    </row>
    <row r="63" spans="1:16">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35</v>
      </c>
      <c r="B64" s="175">
        <f>'将来負担比率（分子）の構造'!I$43</f>
        <v>15972</v>
      </c>
      <c r="C64" s="175"/>
      <c r="D64" s="175"/>
      <c r="E64" s="175">
        <f>'将来負担比率（分子）の構造'!J$43</f>
        <v>17283</v>
      </c>
      <c r="F64" s="175"/>
      <c r="G64" s="175"/>
      <c r="H64" s="175">
        <f>'将来負担比率（分子）の構造'!K$43</f>
        <v>19252</v>
      </c>
      <c r="I64" s="175"/>
      <c r="J64" s="175"/>
      <c r="K64" s="175">
        <f>'将来負担比率（分子）の構造'!L$43</f>
        <v>21040</v>
      </c>
      <c r="L64" s="175"/>
      <c r="M64" s="175"/>
      <c r="N64" s="175">
        <f>'将来負担比率（分子）の構造'!M$43</f>
        <v>20574</v>
      </c>
      <c r="O64" s="175"/>
      <c r="P64" s="175"/>
    </row>
    <row r="65" spans="1:16">
      <c r="A65" s="175" t="s">
        <v>34</v>
      </c>
      <c r="B65" s="175">
        <f>'将来負担比率（分子）の構造'!I$42</f>
        <v>6419</v>
      </c>
      <c r="C65" s="175"/>
      <c r="D65" s="175"/>
      <c r="E65" s="175">
        <f>'将来負担比率（分子）の構造'!J$42</f>
        <v>3654</v>
      </c>
      <c r="F65" s="175"/>
      <c r="G65" s="175"/>
      <c r="H65" s="175">
        <f>'将来負担比率（分子）の構造'!K$42</f>
        <v>3512</v>
      </c>
      <c r="I65" s="175"/>
      <c r="J65" s="175"/>
      <c r="K65" s="175">
        <f>'将来負担比率（分子）の構造'!L$42</f>
        <v>3040</v>
      </c>
      <c r="L65" s="175"/>
      <c r="M65" s="175"/>
      <c r="N65" s="175">
        <f>'将来負担比率（分子）の構造'!M$42</f>
        <v>3684</v>
      </c>
      <c r="O65" s="175"/>
      <c r="P65" s="175"/>
    </row>
    <row r="66" spans="1:16">
      <c r="A66" s="175" t="s">
        <v>33</v>
      </c>
      <c r="B66" s="175">
        <f>'将来負担比率（分子）の構造'!I$41</f>
        <v>57368</v>
      </c>
      <c r="C66" s="175"/>
      <c r="D66" s="175"/>
      <c r="E66" s="175">
        <f>'将来負担比率（分子）の構造'!J$41</f>
        <v>58320</v>
      </c>
      <c r="F66" s="175"/>
      <c r="G66" s="175"/>
      <c r="H66" s="175">
        <f>'将来負担比率（分子）の構造'!K$41</f>
        <v>62415</v>
      </c>
      <c r="I66" s="175"/>
      <c r="J66" s="175"/>
      <c r="K66" s="175">
        <f>'将来負担比率（分子）の構造'!L$41</f>
        <v>60061</v>
      </c>
      <c r="L66" s="175"/>
      <c r="M66" s="175"/>
      <c r="N66" s="175">
        <f>'将来負担比率（分子）の構造'!M$41</f>
        <v>56198</v>
      </c>
      <c r="O66" s="175"/>
      <c r="P66" s="175"/>
    </row>
    <row r="67" spans="1:16">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23816</v>
      </c>
      <c r="C72" s="179">
        <f>基金残高に係る経年分析!G55</f>
        <v>26129</v>
      </c>
      <c r="D72" s="179">
        <f>基金残高に係る経年分析!H55</f>
        <v>28645</v>
      </c>
    </row>
    <row r="73" spans="1:16">
      <c r="A73" s="178" t="s">
        <v>79</v>
      </c>
      <c r="B73" s="179" t="str">
        <f>基金残高に係る経年分析!F56</f>
        <v>-</v>
      </c>
      <c r="C73" s="179" t="str">
        <f>基金残高に係る経年分析!G56</f>
        <v>-</v>
      </c>
      <c r="D73" s="179" t="str">
        <f>基金残高に係る経年分析!H56</f>
        <v>-</v>
      </c>
    </row>
    <row r="74" spans="1:16">
      <c r="A74" s="178" t="s">
        <v>80</v>
      </c>
      <c r="B74" s="179">
        <f>基金残高に係る経年分析!F57</f>
        <v>11566</v>
      </c>
      <c r="C74" s="179">
        <f>基金残高に係る経年分析!G57</f>
        <v>11183</v>
      </c>
      <c r="D74" s="179">
        <f>基金残高に係る経年分析!H57</f>
        <v>16875</v>
      </c>
    </row>
  </sheetData>
  <sheetProtection algorithmName="SHA-512" hashValue="pFwzLIe1FOie8BxYiagSuRYo4H1CsCXJMNiy/k8ibSA0FICGPATJftCoBfeFpVg3lArzyhQwxxVr/pGLPTjTgw==" saltValue="4cqippVjw0AyTsi5BHTK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zoomScale="70" zoomScaleNormal="7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231</v>
      </c>
      <c r="C5" s="610"/>
      <c r="D5" s="610"/>
      <c r="E5" s="610"/>
      <c r="F5" s="610"/>
      <c r="G5" s="610"/>
      <c r="H5" s="610"/>
      <c r="I5" s="610"/>
      <c r="J5" s="610"/>
      <c r="K5" s="610"/>
      <c r="L5" s="610"/>
      <c r="M5" s="610"/>
      <c r="N5" s="610"/>
      <c r="O5" s="610"/>
      <c r="P5" s="610"/>
      <c r="Q5" s="611"/>
      <c r="R5" s="612">
        <v>88742877</v>
      </c>
      <c r="S5" s="613"/>
      <c r="T5" s="613"/>
      <c r="U5" s="613"/>
      <c r="V5" s="613"/>
      <c r="W5" s="613"/>
      <c r="X5" s="613"/>
      <c r="Y5" s="614"/>
      <c r="Z5" s="615">
        <v>49.3</v>
      </c>
      <c r="AA5" s="615"/>
      <c r="AB5" s="615"/>
      <c r="AC5" s="615"/>
      <c r="AD5" s="616">
        <v>81697084</v>
      </c>
      <c r="AE5" s="616"/>
      <c r="AF5" s="616"/>
      <c r="AG5" s="616"/>
      <c r="AH5" s="616"/>
      <c r="AI5" s="616"/>
      <c r="AJ5" s="616"/>
      <c r="AK5" s="616"/>
      <c r="AL5" s="617">
        <v>84.1</v>
      </c>
      <c r="AM5" s="618"/>
      <c r="AN5" s="618"/>
      <c r="AO5" s="619"/>
      <c r="AP5" s="609" t="s">
        <v>232</v>
      </c>
      <c r="AQ5" s="610"/>
      <c r="AR5" s="610"/>
      <c r="AS5" s="610"/>
      <c r="AT5" s="610"/>
      <c r="AU5" s="610"/>
      <c r="AV5" s="610"/>
      <c r="AW5" s="610"/>
      <c r="AX5" s="610"/>
      <c r="AY5" s="610"/>
      <c r="AZ5" s="610"/>
      <c r="BA5" s="610"/>
      <c r="BB5" s="610"/>
      <c r="BC5" s="610"/>
      <c r="BD5" s="610"/>
      <c r="BE5" s="610"/>
      <c r="BF5" s="611"/>
      <c r="BG5" s="623">
        <v>79972932</v>
      </c>
      <c r="BH5" s="624"/>
      <c r="BI5" s="624"/>
      <c r="BJ5" s="624"/>
      <c r="BK5" s="624"/>
      <c r="BL5" s="624"/>
      <c r="BM5" s="624"/>
      <c r="BN5" s="625"/>
      <c r="BO5" s="626">
        <v>90.1</v>
      </c>
      <c r="BP5" s="626"/>
      <c r="BQ5" s="626"/>
      <c r="BR5" s="626"/>
      <c r="BS5" s="627">
        <v>318186</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c r="B6" s="620" t="s">
        <v>236</v>
      </c>
      <c r="C6" s="621"/>
      <c r="D6" s="621"/>
      <c r="E6" s="621"/>
      <c r="F6" s="621"/>
      <c r="G6" s="621"/>
      <c r="H6" s="621"/>
      <c r="I6" s="621"/>
      <c r="J6" s="621"/>
      <c r="K6" s="621"/>
      <c r="L6" s="621"/>
      <c r="M6" s="621"/>
      <c r="N6" s="621"/>
      <c r="O6" s="621"/>
      <c r="P6" s="621"/>
      <c r="Q6" s="622"/>
      <c r="R6" s="623">
        <v>779391</v>
      </c>
      <c r="S6" s="624"/>
      <c r="T6" s="624"/>
      <c r="U6" s="624"/>
      <c r="V6" s="624"/>
      <c r="W6" s="624"/>
      <c r="X6" s="624"/>
      <c r="Y6" s="625"/>
      <c r="Z6" s="626">
        <v>0.4</v>
      </c>
      <c r="AA6" s="626"/>
      <c r="AB6" s="626"/>
      <c r="AC6" s="626"/>
      <c r="AD6" s="627">
        <v>779391</v>
      </c>
      <c r="AE6" s="627"/>
      <c r="AF6" s="627"/>
      <c r="AG6" s="627"/>
      <c r="AH6" s="627"/>
      <c r="AI6" s="627"/>
      <c r="AJ6" s="627"/>
      <c r="AK6" s="627"/>
      <c r="AL6" s="628">
        <v>0.8</v>
      </c>
      <c r="AM6" s="629"/>
      <c r="AN6" s="629"/>
      <c r="AO6" s="630"/>
      <c r="AP6" s="620" t="s">
        <v>237</v>
      </c>
      <c r="AQ6" s="621"/>
      <c r="AR6" s="621"/>
      <c r="AS6" s="621"/>
      <c r="AT6" s="621"/>
      <c r="AU6" s="621"/>
      <c r="AV6" s="621"/>
      <c r="AW6" s="621"/>
      <c r="AX6" s="621"/>
      <c r="AY6" s="621"/>
      <c r="AZ6" s="621"/>
      <c r="BA6" s="621"/>
      <c r="BB6" s="621"/>
      <c r="BC6" s="621"/>
      <c r="BD6" s="621"/>
      <c r="BE6" s="621"/>
      <c r="BF6" s="622"/>
      <c r="BG6" s="623">
        <v>79972932</v>
      </c>
      <c r="BH6" s="624"/>
      <c r="BI6" s="624"/>
      <c r="BJ6" s="624"/>
      <c r="BK6" s="624"/>
      <c r="BL6" s="624"/>
      <c r="BM6" s="624"/>
      <c r="BN6" s="625"/>
      <c r="BO6" s="626">
        <v>90.1</v>
      </c>
      <c r="BP6" s="626"/>
      <c r="BQ6" s="626"/>
      <c r="BR6" s="626"/>
      <c r="BS6" s="627">
        <v>318186</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752788</v>
      </c>
      <c r="CS6" s="624"/>
      <c r="CT6" s="624"/>
      <c r="CU6" s="624"/>
      <c r="CV6" s="624"/>
      <c r="CW6" s="624"/>
      <c r="CX6" s="624"/>
      <c r="CY6" s="625"/>
      <c r="CZ6" s="617">
        <v>0.4</v>
      </c>
      <c r="DA6" s="618"/>
      <c r="DB6" s="618"/>
      <c r="DC6" s="634"/>
      <c r="DD6" s="632" t="s">
        <v>239</v>
      </c>
      <c r="DE6" s="624"/>
      <c r="DF6" s="624"/>
      <c r="DG6" s="624"/>
      <c r="DH6" s="624"/>
      <c r="DI6" s="624"/>
      <c r="DJ6" s="624"/>
      <c r="DK6" s="624"/>
      <c r="DL6" s="624"/>
      <c r="DM6" s="624"/>
      <c r="DN6" s="624"/>
      <c r="DO6" s="624"/>
      <c r="DP6" s="625"/>
      <c r="DQ6" s="632">
        <v>752788</v>
      </c>
      <c r="DR6" s="624"/>
      <c r="DS6" s="624"/>
      <c r="DT6" s="624"/>
      <c r="DU6" s="624"/>
      <c r="DV6" s="624"/>
      <c r="DW6" s="624"/>
      <c r="DX6" s="624"/>
      <c r="DY6" s="624"/>
      <c r="DZ6" s="624"/>
      <c r="EA6" s="624"/>
      <c r="EB6" s="624"/>
      <c r="EC6" s="633"/>
    </row>
    <row r="7" spans="2:143" ht="11.25" customHeight="1">
      <c r="B7" s="620" t="s">
        <v>240</v>
      </c>
      <c r="C7" s="621"/>
      <c r="D7" s="621"/>
      <c r="E7" s="621"/>
      <c r="F7" s="621"/>
      <c r="G7" s="621"/>
      <c r="H7" s="621"/>
      <c r="I7" s="621"/>
      <c r="J7" s="621"/>
      <c r="K7" s="621"/>
      <c r="L7" s="621"/>
      <c r="M7" s="621"/>
      <c r="N7" s="621"/>
      <c r="O7" s="621"/>
      <c r="P7" s="621"/>
      <c r="Q7" s="622"/>
      <c r="R7" s="623">
        <v>61840</v>
      </c>
      <c r="S7" s="624"/>
      <c r="T7" s="624"/>
      <c r="U7" s="624"/>
      <c r="V7" s="624"/>
      <c r="W7" s="624"/>
      <c r="X7" s="624"/>
      <c r="Y7" s="625"/>
      <c r="Z7" s="626">
        <v>0</v>
      </c>
      <c r="AA7" s="626"/>
      <c r="AB7" s="626"/>
      <c r="AC7" s="626"/>
      <c r="AD7" s="627">
        <v>61840</v>
      </c>
      <c r="AE7" s="627"/>
      <c r="AF7" s="627"/>
      <c r="AG7" s="627"/>
      <c r="AH7" s="627"/>
      <c r="AI7" s="627"/>
      <c r="AJ7" s="627"/>
      <c r="AK7" s="627"/>
      <c r="AL7" s="628">
        <v>0.1</v>
      </c>
      <c r="AM7" s="629"/>
      <c r="AN7" s="629"/>
      <c r="AO7" s="630"/>
      <c r="AP7" s="620" t="s">
        <v>241</v>
      </c>
      <c r="AQ7" s="621"/>
      <c r="AR7" s="621"/>
      <c r="AS7" s="621"/>
      <c r="AT7" s="621"/>
      <c r="AU7" s="621"/>
      <c r="AV7" s="621"/>
      <c r="AW7" s="621"/>
      <c r="AX7" s="621"/>
      <c r="AY7" s="621"/>
      <c r="AZ7" s="621"/>
      <c r="BA7" s="621"/>
      <c r="BB7" s="621"/>
      <c r="BC7" s="621"/>
      <c r="BD7" s="621"/>
      <c r="BE7" s="621"/>
      <c r="BF7" s="622"/>
      <c r="BG7" s="623">
        <v>44756245</v>
      </c>
      <c r="BH7" s="624"/>
      <c r="BI7" s="624"/>
      <c r="BJ7" s="624"/>
      <c r="BK7" s="624"/>
      <c r="BL7" s="624"/>
      <c r="BM7" s="624"/>
      <c r="BN7" s="625"/>
      <c r="BO7" s="626">
        <v>50.4</v>
      </c>
      <c r="BP7" s="626"/>
      <c r="BQ7" s="626"/>
      <c r="BR7" s="626"/>
      <c r="BS7" s="627">
        <v>318186</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19049565</v>
      </c>
      <c r="CS7" s="624"/>
      <c r="CT7" s="624"/>
      <c r="CU7" s="624"/>
      <c r="CV7" s="624"/>
      <c r="CW7" s="624"/>
      <c r="CX7" s="624"/>
      <c r="CY7" s="625"/>
      <c r="CZ7" s="626">
        <v>10.9</v>
      </c>
      <c r="DA7" s="626"/>
      <c r="DB7" s="626"/>
      <c r="DC7" s="626"/>
      <c r="DD7" s="632">
        <v>546120</v>
      </c>
      <c r="DE7" s="624"/>
      <c r="DF7" s="624"/>
      <c r="DG7" s="624"/>
      <c r="DH7" s="624"/>
      <c r="DI7" s="624"/>
      <c r="DJ7" s="624"/>
      <c r="DK7" s="624"/>
      <c r="DL7" s="624"/>
      <c r="DM7" s="624"/>
      <c r="DN7" s="624"/>
      <c r="DO7" s="624"/>
      <c r="DP7" s="625"/>
      <c r="DQ7" s="632">
        <v>17162316</v>
      </c>
      <c r="DR7" s="624"/>
      <c r="DS7" s="624"/>
      <c r="DT7" s="624"/>
      <c r="DU7" s="624"/>
      <c r="DV7" s="624"/>
      <c r="DW7" s="624"/>
      <c r="DX7" s="624"/>
      <c r="DY7" s="624"/>
      <c r="DZ7" s="624"/>
      <c r="EA7" s="624"/>
      <c r="EB7" s="624"/>
      <c r="EC7" s="633"/>
    </row>
    <row r="8" spans="2:143" ht="11.25" customHeight="1">
      <c r="B8" s="620" t="s">
        <v>243</v>
      </c>
      <c r="C8" s="621"/>
      <c r="D8" s="621"/>
      <c r="E8" s="621"/>
      <c r="F8" s="621"/>
      <c r="G8" s="621"/>
      <c r="H8" s="621"/>
      <c r="I8" s="621"/>
      <c r="J8" s="621"/>
      <c r="K8" s="621"/>
      <c r="L8" s="621"/>
      <c r="M8" s="621"/>
      <c r="N8" s="621"/>
      <c r="O8" s="621"/>
      <c r="P8" s="621"/>
      <c r="Q8" s="622"/>
      <c r="R8" s="623">
        <v>625152</v>
      </c>
      <c r="S8" s="624"/>
      <c r="T8" s="624"/>
      <c r="U8" s="624"/>
      <c r="V8" s="624"/>
      <c r="W8" s="624"/>
      <c r="X8" s="624"/>
      <c r="Y8" s="625"/>
      <c r="Z8" s="626">
        <v>0.3</v>
      </c>
      <c r="AA8" s="626"/>
      <c r="AB8" s="626"/>
      <c r="AC8" s="626"/>
      <c r="AD8" s="627">
        <v>625152</v>
      </c>
      <c r="AE8" s="627"/>
      <c r="AF8" s="627"/>
      <c r="AG8" s="627"/>
      <c r="AH8" s="627"/>
      <c r="AI8" s="627"/>
      <c r="AJ8" s="627"/>
      <c r="AK8" s="627"/>
      <c r="AL8" s="628">
        <v>0.6</v>
      </c>
      <c r="AM8" s="629"/>
      <c r="AN8" s="629"/>
      <c r="AO8" s="630"/>
      <c r="AP8" s="620" t="s">
        <v>244</v>
      </c>
      <c r="AQ8" s="621"/>
      <c r="AR8" s="621"/>
      <c r="AS8" s="621"/>
      <c r="AT8" s="621"/>
      <c r="AU8" s="621"/>
      <c r="AV8" s="621"/>
      <c r="AW8" s="621"/>
      <c r="AX8" s="621"/>
      <c r="AY8" s="621"/>
      <c r="AZ8" s="621"/>
      <c r="BA8" s="621"/>
      <c r="BB8" s="621"/>
      <c r="BC8" s="621"/>
      <c r="BD8" s="621"/>
      <c r="BE8" s="621"/>
      <c r="BF8" s="622"/>
      <c r="BG8" s="623">
        <v>981913</v>
      </c>
      <c r="BH8" s="624"/>
      <c r="BI8" s="624"/>
      <c r="BJ8" s="624"/>
      <c r="BK8" s="624"/>
      <c r="BL8" s="624"/>
      <c r="BM8" s="624"/>
      <c r="BN8" s="625"/>
      <c r="BO8" s="626">
        <v>1.1000000000000001</v>
      </c>
      <c r="BP8" s="626"/>
      <c r="BQ8" s="626"/>
      <c r="BR8" s="626"/>
      <c r="BS8" s="627" t="s">
        <v>239</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86449670</v>
      </c>
      <c r="CS8" s="624"/>
      <c r="CT8" s="624"/>
      <c r="CU8" s="624"/>
      <c r="CV8" s="624"/>
      <c r="CW8" s="624"/>
      <c r="CX8" s="624"/>
      <c r="CY8" s="625"/>
      <c r="CZ8" s="626">
        <v>49.4</v>
      </c>
      <c r="DA8" s="626"/>
      <c r="DB8" s="626"/>
      <c r="DC8" s="626"/>
      <c r="DD8" s="632">
        <v>1636362</v>
      </c>
      <c r="DE8" s="624"/>
      <c r="DF8" s="624"/>
      <c r="DG8" s="624"/>
      <c r="DH8" s="624"/>
      <c r="DI8" s="624"/>
      <c r="DJ8" s="624"/>
      <c r="DK8" s="624"/>
      <c r="DL8" s="624"/>
      <c r="DM8" s="624"/>
      <c r="DN8" s="624"/>
      <c r="DO8" s="624"/>
      <c r="DP8" s="625"/>
      <c r="DQ8" s="632">
        <v>38434711</v>
      </c>
      <c r="DR8" s="624"/>
      <c r="DS8" s="624"/>
      <c r="DT8" s="624"/>
      <c r="DU8" s="624"/>
      <c r="DV8" s="624"/>
      <c r="DW8" s="624"/>
      <c r="DX8" s="624"/>
      <c r="DY8" s="624"/>
      <c r="DZ8" s="624"/>
      <c r="EA8" s="624"/>
      <c r="EB8" s="624"/>
      <c r="EC8" s="633"/>
    </row>
    <row r="9" spans="2:143" ht="11.25" customHeight="1">
      <c r="B9" s="620" t="s">
        <v>246</v>
      </c>
      <c r="C9" s="621"/>
      <c r="D9" s="621"/>
      <c r="E9" s="621"/>
      <c r="F9" s="621"/>
      <c r="G9" s="621"/>
      <c r="H9" s="621"/>
      <c r="I9" s="621"/>
      <c r="J9" s="621"/>
      <c r="K9" s="621"/>
      <c r="L9" s="621"/>
      <c r="M9" s="621"/>
      <c r="N9" s="621"/>
      <c r="O9" s="621"/>
      <c r="P9" s="621"/>
      <c r="Q9" s="622"/>
      <c r="R9" s="623">
        <v>500069</v>
      </c>
      <c r="S9" s="624"/>
      <c r="T9" s="624"/>
      <c r="U9" s="624"/>
      <c r="V9" s="624"/>
      <c r="W9" s="624"/>
      <c r="X9" s="624"/>
      <c r="Y9" s="625"/>
      <c r="Z9" s="626">
        <v>0.3</v>
      </c>
      <c r="AA9" s="626"/>
      <c r="AB9" s="626"/>
      <c r="AC9" s="626"/>
      <c r="AD9" s="627">
        <v>500069</v>
      </c>
      <c r="AE9" s="627"/>
      <c r="AF9" s="627"/>
      <c r="AG9" s="627"/>
      <c r="AH9" s="627"/>
      <c r="AI9" s="627"/>
      <c r="AJ9" s="627"/>
      <c r="AK9" s="627"/>
      <c r="AL9" s="628">
        <v>0.5</v>
      </c>
      <c r="AM9" s="629"/>
      <c r="AN9" s="629"/>
      <c r="AO9" s="630"/>
      <c r="AP9" s="620" t="s">
        <v>247</v>
      </c>
      <c r="AQ9" s="621"/>
      <c r="AR9" s="621"/>
      <c r="AS9" s="621"/>
      <c r="AT9" s="621"/>
      <c r="AU9" s="621"/>
      <c r="AV9" s="621"/>
      <c r="AW9" s="621"/>
      <c r="AX9" s="621"/>
      <c r="AY9" s="621"/>
      <c r="AZ9" s="621"/>
      <c r="BA9" s="621"/>
      <c r="BB9" s="621"/>
      <c r="BC9" s="621"/>
      <c r="BD9" s="621"/>
      <c r="BE9" s="621"/>
      <c r="BF9" s="622"/>
      <c r="BG9" s="623">
        <v>40278267</v>
      </c>
      <c r="BH9" s="624"/>
      <c r="BI9" s="624"/>
      <c r="BJ9" s="624"/>
      <c r="BK9" s="624"/>
      <c r="BL9" s="624"/>
      <c r="BM9" s="624"/>
      <c r="BN9" s="625"/>
      <c r="BO9" s="626">
        <v>45.4</v>
      </c>
      <c r="BP9" s="626"/>
      <c r="BQ9" s="626"/>
      <c r="BR9" s="626"/>
      <c r="BS9" s="627" t="s">
        <v>189</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22900998</v>
      </c>
      <c r="CS9" s="624"/>
      <c r="CT9" s="624"/>
      <c r="CU9" s="624"/>
      <c r="CV9" s="624"/>
      <c r="CW9" s="624"/>
      <c r="CX9" s="624"/>
      <c r="CY9" s="625"/>
      <c r="CZ9" s="626">
        <v>13.1</v>
      </c>
      <c r="DA9" s="626"/>
      <c r="DB9" s="626"/>
      <c r="DC9" s="626"/>
      <c r="DD9" s="632">
        <v>273940</v>
      </c>
      <c r="DE9" s="624"/>
      <c r="DF9" s="624"/>
      <c r="DG9" s="624"/>
      <c r="DH9" s="624"/>
      <c r="DI9" s="624"/>
      <c r="DJ9" s="624"/>
      <c r="DK9" s="624"/>
      <c r="DL9" s="624"/>
      <c r="DM9" s="624"/>
      <c r="DN9" s="624"/>
      <c r="DO9" s="624"/>
      <c r="DP9" s="625"/>
      <c r="DQ9" s="632">
        <v>12939805</v>
      </c>
      <c r="DR9" s="624"/>
      <c r="DS9" s="624"/>
      <c r="DT9" s="624"/>
      <c r="DU9" s="624"/>
      <c r="DV9" s="624"/>
      <c r="DW9" s="624"/>
      <c r="DX9" s="624"/>
      <c r="DY9" s="624"/>
      <c r="DZ9" s="624"/>
      <c r="EA9" s="624"/>
      <c r="EB9" s="624"/>
      <c r="EC9" s="633"/>
    </row>
    <row r="10" spans="2:143" ht="11.25" customHeight="1">
      <c r="B10" s="620" t="s">
        <v>249</v>
      </c>
      <c r="C10" s="621"/>
      <c r="D10" s="621"/>
      <c r="E10" s="621"/>
      <c r="F10" s="621"/>
      <c r="G10" s="621"/>
      <c r="H10" s="621"/>
      <c r="I10" s="621"/>
      <c r="J10" s="621"/>
      <c r="K10" s="621"/>
      <c r="L10" s="621"/>
      <c r="M10" s="621"/>
      <c r="N10" s="621"/>
      <c r="O10" s="621"/>
      <c r="P10" s="621"/>
      <c r="Q10" s="622"/>
      <c r="R10" s="623" t="s">
        <v>141</v>
      </c>
      <c r="S10" s="624"/>
      <c r="T10" s="624"/>
      <c r="U10" s="624"/>
      <c r="V10" s="624"/>
      <c r="W10" s="624"/>
      <c r="X10" s="624"/>
      <c r="Y10" s="625"/>
      <c r="Z10" s="626" t="s">
        <v>239</v>
      </c>
      <c r="AA10" s="626"/>
      <c r="AB10" s="626"/>
      <c r="AC10" s="626"/>
      <c r="AD10" s="627" t="s">
        <v>239</v>
      </c>
      <c r="AE10" s="627"/>
      <c r="AF10" s="627"/>
      <c r="AG10" s="627"/>
      <c r="AH10" s="627"/>
      <c r="AI10" s="627"/>
      <c r="AJ10" s="627"/>
      <c r="AK10" s="627"/>
      <c r="AL10" s="628" t="s">
        <v>189</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v>1151656</v>
      </c>
      <c r="BH10" s="624"/>
      <c r="BI10" s="624"/>
      <c r="BJ10" s="624"/>
      <c r="BK10" s="624"/>
      <c r="BL10" s="624"/>
      <c r="BM10" s="624"/>
      <c r="BN10" s="625"/>
      <c r="BO10" s="626">
        <v>1.3</v>
      </c>
      <c r="BP10" s="626"/>
      <c r="BQ10" s="626"/>
      <c r="BR10" s="626"/>
      <c r="BS10" s="627" t="s">
        <v>189</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v>95270</v>
      </c>
      <c r="CS10" s="624"/>
      <c r="CT10" s="624"/>
      <c r="CU10" s="624"/>
      <c r="CV10" s="624"/>
      <c r="CW10" s="624"/>
      <c r="CX10" s="624"/>
      <c r="CY10" s="625"/>
      <c r="CZ10" s="626">
        <v>0.1</v>
      </c>
      <c r="DA10" s="626"/>
      <c r="DB10" s="626"/>
      <c r="DC10" s="626"/>
      <c r="DD10" s="632">
        <v>8398</v>
      </c>
      <c r="DE10" s="624"/>
      <c r="DF10" s="624"/>
      <c r="DG10" s="624"/>
      <c r="DH10" s="624"/>
      <c r="DI10" s="624"/>
      <c r="DJ10" s="624"/>
      <c r="DK10" s="624"/>
      <c r="DL10" s="624"/>
      <c r="DM10" s="624"/>
      <c r="DN10" s="624"/>
      <c r="DO10" s="624"/>
      <c r="DP10" s="625"/>
      <c r="DQ10" s="632">
        <v>85573</v>
      </c>
      <c r="DR10" s="624"/>
      <c r="DS10" s="624"/>
      <c r="DT10" s="624"/>
      <c r="DU10" s="624"/>
      <c r="DV10" s="624"/>
      <c r="DW10" s="624"/>
      <c r="DX10" s="624"/>
      <c r="DY10" s="624"/>
      <c r="DZ10" s="624"/>
      <c r="EA10" s="624"/>
      <c r="EB10" s="624"/>
      <c r="EC10" s="633"/>
    </row>
    <row r="11" spans="2:143" ht="11.25" customHeight="1">
      <c r="B11" s="620" t="s">
        <v>252</v>
      </c>
      <c r="C11" s="621"/>
      <c r="D11" s="621"/>
      <c r="E11" s="621"/>
      <c r="F11" s="621"/>
      <c r="G11" s="621"/>
      <c r="H11" s="621"/>
      <c r="I11" s="621"/>
      <c r="J11" s="621"/>
      <c r="K11" s="621"/>
      <c r="L11" s="621"/>
      <c r="M11" s="621"/>
      <c r="N11" s="621"/>
      <c r="O11" s="621"/>
      <c r="P11" s="621"/>
      <c r="Q11" s="622"/>
      <c r="R11" s="623">
        <v>11163344</v>
      </c>
      <c r="S11" s="624"/>
      <c r="T11" s="624"/>
      <c r="U11" s="624"/>
      <c r="V11" s="624"/>
      <c r="W11" s="624"/>
      <c r="X11" s="624"/>
      <c r="Y11" s="625"/>
      <c r="Z11" s="628">
        <v>6.2</v>
      </c>
      <c r="AA11" s="629"/>
      <c r="AB11" s="629"/>
      <c r="AC11" s="635"/>
      <c r="AD11" s="632">
        <v>11163344</v>
      </c>
      <c r="AE11" s="624"/>
      <c r="AF11" s="624"/>
      <c r="AG11" s="624"/>
      <c r="AH11" s="624"/>
      <c r="AI11" s="624"/>
      <c r="AJ11" s="624"/>
      <c r="AK11" s="625"/>
      <c r="AL11" s="628">
        <v>11.5</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v>2344409</v>
      </c>
      <c r="BH11" s="624"/>
      <c r="BI11" s="624"/>
      <c r="BJ11" s="624"/>
      <c r="BK11" s="624"/>
      <c r="BL11" s="624"/>
      <c r="BM11" s="624"/>
      <c r="BN11" s="625"/>
      <c r="BO11" s="626">
        <v>2.6</v>
      </c>
      <c r="BP11" s="626"/>
      <c r="BQ11" s="626"/>
      <c r="BR11" s="626"/>
      <c r="BS11" s="627">
        <v>318186</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500235</v>
      </c>
      <c r="CS11" s="624"/>
      <c r="CT11" s="624"/>
      <c r="CU11" s="624"/>
      <c r="CV11" s="624"/>
      <c r="CW11" s="624"/>
      <c r="CX11" s="624"/>
      <c r="CY11" s="625"/>
      <c r="CZ11" s="626">
        <v>0.3</v>
      </c>
      <c r="DA11" s="626"/>
      <c r="DB11" s="626"/>
      <c r="DC11" s="626"/>
      <c r="DD11" s="632">
        <v>243061</v>
      </c>
      <c r="DE11" s="624"/>
      <c r="DF11" s="624"/>
      <c r="DG11" s="624"/>
      <c r="DH11" s="624"/>
      <c r="DI11" s="624"/>
      <c r="DJ11" s="624"/>
      <c r="DK11" s="624"/>
      <c r="DL11" s="624"/>
      <c r="DM11" s="624"/>
      <c r="DN11" s="624"/>
      <c r="DO11" s="624"/>
      <c r="DP11" s="625"/>
      <c r="DQ11" s="632">
        <v>405869</v>
      </c>
      <c r="DR11" s="624"/>
      <c r="DS11" s="624"/>
      <c r="DT11" s="624"/>
      <c r="DU11" s="624"/>
      <c r="DV11" s="624"/>
      <c r="DW11" s="624"/>
      <c r="DX11" s="624"/>
      <c r="DY11" s="624"/>
      <c r="DZ11" s="624"/>
      <c r="EA11" s="624"/>
      <c r="EB11" s="624"/>
      <c r="EC11" s="633"/>
    </row>
    <row r="12" spans="2:143" ht="11.25" customHeight="1">
      <c r="B12" s="620" t="s">
        <v>255</v>
      </c>
      <c r="C12" s="621"/>
      <c r="D12" s="621"/>
      <c r="E12" s="621"/>
      <c r="F12" s="621"/>
      <c r="G12" s="621"/>
      <c r="H12" s="621"/>
      <c r="I12" s="621"/>
      <c r="J12" s="621"/>
      <c r="K12" s="621"/>
      <c r="L12" s="621"/>
      <c r="M12" s="621"/>
      <c r="N12" s="621"/>
      <c r="O12" s="621"/>
      <c r="P12" s="621"/>
      <c r="Q12" s="622"/>
      <c r="R12" s="623" t="s">
        <v>189</v>
      </c>
      <c r="S12" s="624"/>
      <c r="T12" s="624"/>
      <c r="U12" s="624"/>
      <c r="V12" s="624"/>
      <c r="W12" s="624"/>
      <c r="X12" s="624"/>
      <c r="Y12" s="625"/>
      <c r="Z12" s="626" t="s">
        <v>239</v>
      </c>
      <c r="AA12" s="626"/>
      <c r="AB12" s="626"/>
      <c r="AC12" s="626"/>
      <c r="AD12" s="627" t="s">
        <v>239</v>
      </c>
      <c r="AE12" s="627"/>
      <c r="AF12" s="627"/>
      <c r="AG12" s="627"/>
      <c r="AH12" s="627"/>
      <c r="AI12" s="627"/>
      <c r="AJ12" s="627"/>
      <c r="AK12" s="627"/>
      <c r="AL12" s="628" t="s">
        <v>239</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v>31553655</v>
      </c>
      <c r="BH12" s="624"/>
      <c r="BI12" s="624"/>
      <c r="BJ12" s="624"/>
      <c r="BK12" s="624"/>
      <c r="BL12" s="624"/>
      <c r="BM12" s="624"/>
      <c r="BN12" s="625"/>
      <c r="BO12" s="626">
        <v>35.6</v>
      </c>
      <c r="BP12" s="626"/>
      <c r="BQ12" s="626"/>
      <c r="BR12" s="626"/>
      <c r="BS12" s="627" t="s">
        <v>239</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1479889</v>
      </c>
      <c r="CS12" s="624"/>
      <c r="CT12" s="624"/>
      <c r="CU12" s="624"/>
      <c r="CV12" s="624"/>
      <c r="CW12" s="624"/>
      <c r="CX12" s="624"/>
      <c r="CY12" s="625"/>
      <c r="CZ12" s="626">
        <v>0.8</v>
      </c>
      <c r="DA12" s="626"/>
      <c r="DB12" s="626"/>
      <c r="DC12" s="626"/>
      <c r="DD12" s="632">
        <v>11732</v>
      </c>
      <c r="DE12" s="624"/>
      <c r="DF12" s="624"/>
      <c r="DG12" s="624"/>
      <c r="DH12" s="624"/>
      <c r="DI12" s="624"/>
      <c r="DJ12" s="624"/>
      <c r="DK12" s="624"/>
      <c r="DL12" s="624"/>
      <c r="DM12" s="624"/>
      <c r="DN12" s="624"/>
      <c r="DO12" s="624"/>
      <c r="DP12" s="625"/>
      <c r="DQ12" s="632">
        <v>579625</v>
      </c>
      <c r="DR12" s="624"/>
      <c r="DS12" s="624"/>
      <c r="DT12" s="624"/>
      <c r="DU12" s="624"/>
      <c r="DV12" s="624"/>
      <c r="DW12" s="624"/>
      <c r="DX12" s="624"/>
      <c r="DY12" s="624"/>
      <c r="DZ12" s="624"/>
      <c r="EA12" s="624"/>
      <c r="EB12" s="624"/>
      <c r="EC12" s="633"/>
    </row>
    <row r="13" spans="2:143" ht="11.25" customHeight="1">
      <c r="B13" s="620" t="s">
        <v>258</v>
      </c>
      <c r="C13" s="621"/>
      <c r="D13" s="621"/>
      <c r="E13" s="621"/>
      <c r="F13" s="621"/>
      <c r="G13" s="621"/>
      <c r="H13" s="621"/>
      <c r="I13" s="621"/>
      <c r="J13" s="621"/>
      <c r="K13" s="621"/>
      <c r="L13" s="621"/>
      <c r="M13" s="621"/>
      <c r="N13" s="621"/>
      <c r="O13" s="621"/>
      <c r="P13" s="621"/>
      <c r="Q13" s="622"/>
      <c r="R13" s="623" t="s">
        <v>189</v>
      </c>
      <c r="S13" s="624"/>
      <c r="T13" s="624"/>
      <c r="U13" s="624"/>
      <c r="V13" s="624"/>
      <c r="W13" s="624"/>
      <c r="X13" s="624"/>
      <c r="Y13" s="625"/>
      <c r="Z13" s="626" t="s">
        <v>189</v>
      </c>
      <c r="AA13" s="626"/>
      <c r="AB13" s="626"/>
      <c r="AC13" s="626"/>
      <c r="AD13" s="627" t="s">
        <v>141</v>
      </c>
      <c r="AE13" s="627"/>
      <c r="AF13" s="627"/>
      <c r="AG13" s="627"/>
      <c r="AH13" s="627"/>
      <c r="AI13" s="627"/>
      <c r="AJ13" s="627"/>
      <c r="AK13" s="627"/>
      <c r="AL13" s="628" t="s">
        <v>239</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v>31479161</v>
      </c>
      <c r="BH13" s="624"/>
      <c r="BI13" s="624"/>
      <c r="BJ13" s="624"/>
      <c r="BK13" s="624"/>
      <c r="BL13" s="624"/>
      <c r="BM13" s="624"/>
      <c r="BN13" s="625"/>
      <c r="BO13" s="626">
        <v>35.5</v>
      </c>
      <c r="BP13" s="626"/>
      <c r="BQ13" s="626"/>
      <c r="BR13" s="626"/>
      <c r="BS13" s="627" t="s">
        <v>189</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12488513</v>
      </c>
      <c r="CS13" s="624"/>
      <c r="CT13" s="624"/>
      <c r="CU13" s="624"/>
      <c r="CV13" s="624"/>
      <c r="CW13" s="624"/>
      <c r="CX13" s="624"/>
      <c r="CY13" s="625"/>
      <c r="CZ13" s="626">
        <v>7.1</v>
      </c>
      <c r="DA13" s="626"/>
      <c r="DB13" s="626"/>
      <c r="DC13" s="626"/>
      <c r="DD13" s="632">
        <v>5222191</v>
      </c>
      <c r="DE13" s="624"/>
      <c r="DF13" s="624"/>
      <c r="DG13" s="624"/>
      <c r="DH13" s="624"/>
      <c r="DI13" s="624"/>
      <c r="DJ13" s="624"/>
      <c r="DK13" s="624"/>
      <c r="DL13" s="624"/>
      <c r="DM13" s="624"/>
      <c r="DN13" s="624"/>
      <c r="DO13" s="624"/>
      <c r="DP13" s="625"/>
      <c r="DQ13" s="632">
        <v>8409151</v>
      </c>
      <c r="DR13" s="624"/>
      <c r="DS13" s="624"/>
      <c r="DT13" s="624"/>
      <c r="DU13" s="624"/>
      <c r="DV13" s="624"/>
      <c r="DW13" s="624"/>
      <c r="DX13" s="624"/>
      <c r="DY13" s="624"/>
      <c r="DZ13" s="624"/>
      <c r="EA13" s="624"/>
      <c r="EB13" s="624"/>
      <c r="EC13" s="633"/>
    </row>
    <row r="14" spans="2:143" ht="11.25" customHeight="1">
      <c r="B14" s="620" t="s">
        <v>261</v>
      </c>
      <c r="C14" s="621"/>
      <c r="D14" s="621"/>
      <c r="E14" s="621"/>
      <c r="F14" s="621"/>
      <c r="G14" s="621"/>
      <c r="H14" s="621"/>
      <c r="I14" s="621"/>
      <c r="J14" s="621"/>
      <c r="K14" s="621"/>
      <c r="L14" s="621"/>
      <c r="M14" s="621"/>
      <c r="N14" s="621"/>
      <c r="O14" s="621"/>
      <c r="P14" s="621"/>
      <c r="Q14" s="622"/>
      <c r="R14" s="623">
        <v>2529</v>
      </c>
      <c r="S14" s="624"/>
      <c r="T14" s="624"/>
      <c r="U14" s="624"/>
      <c r="V14" s="624"/>
      <c r="W14" s="624"/>
      <c r="X14" s="624"/>
      <c r="Y14" s="625"/>
      <c r="Z14" s="626">
        <v>0</v>
      </c>
      <c r="AA14" s="626"/>
      <c r="AB14" s="626"/>
      <c r="AC14" s="626"/>
      <c r="AD14" s="627">
        <v>2529</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408490</v>
      </c>
      <c r="BH14" s="624"/>
      <c r="BI14" s="624"/>
      <c r="BJ14" s="624"/>
      <c r="BK14" s="624"/>
      <c r="BL14" s="624"/>
      <c r="BM14" s="624"/>
      <c r="BN14" s="625"/>
      <c r="BO14" s="626">
        <v>0.5</v>
      </c>
      <c r="BP14" s="626"/>
      <c r="BQ14" s="626"/>
      <c r="BR14" s="626"/>
      <c r="BS14" s="627" t="s">
        <v>239</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6046887</v>
      </c>
      <c r="CS14" s="624"/>
      <c r="CT14" s="624"/>
      <c r="CU14" s="624"/>
      <c r="CV14" s="624"/>
      <c r="CW14" s="624"/>
      <c r="CX14" s="624"/>
      <c r="CY14" s="625"/>
      <c r="CZ14" s="626">
        <v>3.5</v>
      </c>
      <c r="DA14" s="626"/>
      <c r="DB14" s="626"/>
      <c r="DC14" s="626"/>
      <c r="DD14" s="632">
        <v>315904</v>
      </c>
      <c r="DE14" s="624"/>
      <c r="DF14" s="624"/>
      <c r="DG14" s="624"/>
      <c r="DH14" s="624"/>
      <c r="DI14" s="624"/>
      <c r="DJ14" s="624"/>
      <c r="DK14" s="624"/>
      <c r="DL14" s="624"/>
      <c r="DM14" s="624"/>
      <c r="DN14" s="624"/>
      <c r="DO14" s="624"/>
      <c r="DP14" s="625"/>
      <c r="DQ14" s="632">
        <v>5788951</v>
      </c>
      <c r="DR14" s="624"/>
      <c r="DS14" s="624"/>
      <c r="DT14" s="624"/>
      <c r="DU14" s="624"/>
      <c r="DV14" s="624"/>
      <c r="DW14" s="624"/>
      <c r="DX14" s="624"/>
      <c r="DY14" s="624"/>
      <c r="DZ14" s="624"/>
      <c r="EA14" s="624"/>
      <c r="EB14" s="624"/>
      <c r="EC14" s="633"/>
    </row>
    <row r="15" spans="2:143" ht="11.25" customHeight="1">
      <c r="B15" s="620" t="s">
        <v>264</v>
      </c>
      <c r="C15" s="621"/>
      <c r="D15" s="621"/>
      <c r="E15" s="621"/>
      <c r="F15" s="621"/>
      <c r="G15" s="621"/>
      <c r="H15" s="621"/>
      <c r="I15" s="621"/>
      <c r="J15" s="621"/>
      <c r="K15" s="621"/>
      <c r="L15" s="621"/>
      <c r="M15" s="621"/>
      <c r="N15" s="621"/>
      <c r="O15" s="621"/>
      <c r="P15" s="621"/>
      <c r="Q15" s="622"/>
      <c r="R15" s="623" t="s">
        <v>239</v>
      </c>
      <c r="S15" s="624"/>
      <c r="T15" s="624"/>
      <c r="U15" s="624"/>
      <c r="V15" s="624"/>
      <c r="W15" s="624"/>
      <c r="X15" s="624"/>
      <c r="Y15" s="625"/>
      <c r="Z15" s="626" t="s">
        <v>239</v>
      </c>
      <c r="AA15" s="626"/>
      <c r="AB15" s="626"/>
      <c r="AC15" s="626"/>
      <c r="AD15" s="627" t="s">
        <v>239</v>
      </c>
      <c r="AE15" s="627"/>
      <c r="AF15" s="627"/>
      <c r="AG15" s="627"/>
      <c r="AH15" s="627"/>
      <c r="AI15" s="627"/>
      <c r="AJ15" s="627"/>
      <c r="AK15" s="627"/>
      <c r="AL15" s="628" t="s">
        <v>239</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3254542</v>
      </c>
      <c r="BH15" s="624"/>
      <c r="BI15" s="624"/>
      <c r="BJ15" s="624"/>
      <c r="BK15" s="624"/>
      <c r="BL15" s="624"/>
      <c r="BM15" s="624"/>
      <c r="BN15" s="625"/>
      <c r="BO15" s="626">
        <v>3.7</v>
      </c>
      <c r="BP15" s="626"/>
      <c r="BQ15" s="626"/>
      <c r="BR15" s="626"/>
      <c r="BS15" s="627" t="s">
        <v>189</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17799084</v>
      </c>
      <c r="CS15" s="624"/>
      <c r="CT15" s="624"/>
      <c r="CU15" s="624"/>
      <c r="CV15" s="624"/>
      <c r="CW15" s="624"/>
      <c r="CX15" s="624"/>
      <c r="CY15" s="625"/>
      <c r="CZ15" s="626">
        <v>10.199999999999999</v>
      </c>
      <c r="DA15" s="626"/>
      <c r="DB15" s="626"/>
      <c r="DC15" s="626"/>
      <c r="DD15" s="632">
        <v>1206763</v>
      </c>
      <c r="DE15" s="624"/>
      <c r="DF15" s="624"/>
      <c r="DG15" s="624"/>
      <c r="DH15" s="624"/>
      <c r="DI15" s="624"/>
      <c r="DJ15" s="624"/>
      <c r="DK15" s="624"/>
      <c r="DL15" s="624"/>
      <c r="DM15" s="624"/>
      <c r="DN15" s="624"/>
      <c r="DO15" s="624"/>
      <c r="DP15" s="625"/>
      <c r="DQ15" s="632">
        <v>13982644</v>
      </c>
      <c r="DR15" s="624"/>
      <c r="DS15" s="624"/>
      <c r="DT15" s="624"/>
      <c r="DU15" s="624"/>
      <c r="DV15" s="624"/>
      <c r="DW15" s="624"/>
      <c r="DX15" s="624"/>
      <c r="DY15" s="624"/>
      <c r="DZ15" s="624"/>
      <c r="EA15" s="624"/>
      <c r="EB15" s="624"/>
      <c r="EC15" s="633"/>
    </row>
    <row r="16" spans="2:143" ht="11.25" customHeight="1">
      <c r="B16" s="620" t="s">
        <v>267</v>
      </c>
      <c r="C16" s="621"/>
      <c r="D16" s="621"/>
      <c r="E16" s="621"/>
      <c r="F16" s="621"/>
      <c r="G16" s="621"/>
      <c r="H16" s="621"/>
      <c r="I16" s="621"/>
      <c r="J16" s="621"/>
      <c r="K16" s="621"/>
      <c r="L16" s="621"/>
      <c r="M16" s="621"/>
      <c r="N16" s="621"/>
      <c r="O16" s="621"/>
      <c r="P16" s="621"/>
      <c r="Q16" s="622"/>
      <c r="R16" s="623">
        <v>114205</v>
      </c>
      <c r="S16" s="624"/>
      <c r="T16" s="624"/>
      <c r="U16" s="624"/>
      <c r="V16" s="624"/>
      <c r="W16" s="624"/>
      <c r="X16" s="624"/>
      <c r="Y16" s="625"/>
      <c r="Z16" s="626">
        <v>0.1</v>
      </c>
      <c r="AA16" s="626"/>
      <c r="AB16" s="626"/>
      <c r="AC16" s="626"/>
      <c r="AD16" s="627">
        <v>114205</v>
      </c>
      <c r="AE16" s="627"/>
      <c r="AF16" s="627"/>
      <c r="AG16" s="627"/>
      <c r="AH16" s="627"/>
      <c r="AI16" s="627"/>
      <c r="AJ16" s="627"/>
      <c r="AK16" s="627"/>
      <c r="AL16" s="628">
        <v>0.1</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239</v>
      </c>
      <c r="BH16" s="624"/>
      <c r="BI16" s="624"/>
      <c r="BJ16" s="624"/>
      <c r="BK16" s="624"/>
      <c r="BL16" s="624"/>
      <c r="BM16" s="624"/>
      <c r="BN16" s="625"/>
      <c r="BO16" s="626" t="s">
        <v>239</v>
      </c>
      <c r="BP16" s="626"/>
      <c r="BQ16" s="626"/>
      <c r="BR16" s="626"/>
      <c r="BS16" s="627" t="s">
        <v>239</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t="s">
        <v>189</v>
      </c>
      <c r="CS16" s="624"/>
      <c r="CT16" s="624"/>
      <c r="CU16" s="624"/>
      <c r="CV16" s="624"/>
      <c r="CW16" s="624"/>
      <c r="CX16" s="624"/>
      <c r="CY16" s="625"/>
      <c r="CZ16" s="626" t="s">
        <v>189</v>
      </c>
      <c r="DA16" s="626"/>
      <c r="DB16" s="626"/>
      <c r="DC16" s="626"/>
      <c r="DD16" s="632" t="s">
        <v>239</v>
      </c>
      <c r="DE16" s="624"/>
      <c r="DF16" s="624"/>
      <c r="DG16" s="624"/>
      <c r="DH16" s="624"/>
      <c r="DI16" s="624"/>
      <c r="DJ16" s="624"/>
      <c r="DK16" s="624"/>
      <c r="DL16" s="624"/>
      <c r="DM16" s="624"/>
      <c r="DN16" s="624"/>
      <c r="DO16" s="624"/>
      <c r="DP16" s="625"/>
      <c r="DQ16" s="632" t="s">
        <v>189</v>
      </c>
      <c r="DR16" s="624"/>
      <c r="DS16" s="624"/>
      <c r="DT16" s="624"/>
      <c r="DU16" s="624"/>
      <c r="DV16" s="624"/>
      <c r="DW16" s="624"/>
      <c r="DX16" s="624"/>
      <c r="DY16" s="624"/>
      <c r="DZ16" s="624"/>
      <c r="EA16" s="624"/>
      <c r="EB16" s="624"/>
      <c r="EC16" s="633"/>
    </row>
    <row r="17" spans="2:133" ht="11.25" customHeight="1">
      <c r="B17" s="620" t="s">
        <v>270</v>
      </c>
      <c r="C17" s="621"/>
      <c r="D17" s="621"/>
      <c r="E17" s="621"/>
      <c r="F17" s="621"/>
      <c r="G17" s="621"/>
      <c r="H17" s="621"/>
      <c r="I17" s="621"/>
      <c r="J17" s="621"/>
      <c r="K17" s="621"/>
      <c r="L17" s="621"/>
      <c r="M17" s="621"/>
      <c r="N17" s="621"/>
      <c r="O17" s="621"/>
      <c r="P17" s="621"/>
      <c r="Q17" s="622"/>
      <c r="R17" s="623">
        <v>676760</v>
      </c>
      <c r="S17" s="624"/>
      <c r="T17" s="624"/>
      <c r="U17" s="624"/>
      <c r="V17" s="624"/>
      <c r="W17" s="624"/>
      <c r="X17" s="624"/>
      <c r="Y17" s="625"/>
      <c r="Z17" s="626">
        <v>0.4</v>
      </c>
      <c r="AA17" s="626"/>
      <c r="AB17" s="626"/>
      <c r="AC17" s="626"/>
      <c r="AD17" s="627">
        <v>676760</v>
      </c>
      <c r="AE17" s="627"/>
      <c r="AF17" s="627"/>
      <c r="AG17" s="627"/>
      <c r="AH17" s="627"/>
      <c r="AI17" s="627"/>
      <c r="AJ17" s="627"/>
      <c r="AK17" s="627"/>
      <c r="AL17" s="628">
        <v>0.7</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239</v>
      </c>
      <c r="BH17" s="624"/>
      <c r="BI17" s="624"/>
      <c r="BJ17" s="624"/>
      <c r="BK17" s="624"/>
      <c r="BL17" s="624"/>
      <c r="BM17" s="624"/>
      <c r="BN17" s="625"/>
      <c r="BO17" s="626" t="s">
        <v>239</v>
      </c>
      <c r="BP17" s="626"/>
      <c r="BQ17" s="626"/>
      <c r="BR17" s="626"/>
      <c r="BS17" s="627" t="s">
        <v>239</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7405816</v>
      </c>
      <c r="CS17" s="624"/>
      <c r="CT17" s="624"/>
      <c r="CU17" s="624"/>
      <c r="CV17" s="624"/>
      <c r="CW17" s="624"/>
      <c r="CX17" s="624"/>
      <c r="CY17" s="625"/>
      <c r="CZ17" s="626">
        <v>4.2</v>
      </c>
      <c r="DA17" s="626"/>
      <c r="DB17" s="626"/>
      <c r="DC17" s="626"/>
      <c r="DD17" s="632" t="s">
        <v>189</v>
      </c>
      <c r="DE17" s="624"/>
      <c r="DF17" s="624"/>
      <c r="DG17" s="624"/>
      <c r="DH17" s="624"/>
      <c r="DI17" s="624"/>
      <c r="DJ17" s="624"/>
      <c r="DK17" s="624"/>
      <c r="DL17" s="624"/>
      <c r="DM17" s="624"/>
      <c r="DN17" s="624"/>
      <c r="DO17" s="624"/>
      <c r="DP17" s="625"/>
      <c r="DQ17" s="632">
        <v>7174182</v>
      </c>
      <c r="DR17" s="624"/>
      <c r="DS17" s="624"/>
      <c r="DT17" s="624"/>
      <c r="DU17" s="624"/>
      <c r="DV17" s="624"/>
      <c r="DW17" s="624"/>
      <c r="DX17" s="624"/>
      <c r="DY17" s="624"/>
      <c r="DZ17" s="624"/>
      <c r="EA17" s="624"/>
      <c r="EB17" s="624"/>
      <c r="EC17" s="633"/>
    </row>
    <row r="18" spans="2:133" ht="11.25" customHeight="1">
      <c r="B18" s="620" t="s">
        <v>273</v>
      </c>
      <c r="C18" s="621"/>
      <c r="D18" s="621"/>
      <c r="E18" s="621"/>
      <c r="F18" s="621"/>
      <c r="G18" s="621"/>
      <c r="H18" s="621"/>
      <c r="I18" s="621"/>
      <c r="J18" s="621"/>
      <c r="K18" s="621"/>
      <c r="L18" s="621"/>
      <c r="M18" s="621"/>
      <c r="N18" s="621"/>
      <c r="O18" s="621"/>
      <c r="P18" s="621"/>
      <c r="Q18" s="622"/>
      <c r="R18" s="623">
        <v>538094</v>
      </c>
      <c r="S18" s="624"/>
      <c r="T18" s="624"/>
      <c r="U18" s="624"/>
      <c r="V18" s="624"/>
      <c r="W18" s="624"/>
      <c r="X18" s="624"/>
      <c r="Y18" s="625"/>
      <c r="Z18" s="626">
        <v>0.3</v>
      </c>
      <c r="AA18" s="626"/>
      <c r="AB18" s="626"/>
      <c r="AC18" s="626"/>
      <c r="AD18" s="627">
        <v>538094</v>
      </c>
      <c r="AE18" s="627"/>
      <c r="AF18" s="627"/>
      <c r="AG18" s="627"/>
      <c r="AH18" s="627"/>
      <c r="AI18" s="627"/>
      <c r="AJ18" s="627"/>
      <c r="AK18" s="627"/>
      <c r="AL18" s="628">
        <v>0.6</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189</v>
      </c>
      <c r="BH18" s="624"/>
      <c r="BI18" s="624"/>
      <c r="BJ18" s="624"/>
      <c r="BK18" s="624"/>
      <c r="BL18" s="624"/>
      <c r="BM18" s="624"/>
      <c r="BN18" s="625"/>
      <c r="BO18" s="626" t="s">
        <v>239</v>
      </c>
      <c r="BP18" s="626"/>
      <c r="BQ18" s="626"/>
      <c r="BR18" s="626"/>
      <c r="BS18" s="627" t="s">
        <v>239</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239</v>
      </c>
      <c r="CS18" s="624"/>
      <c r="CT18" s="624"/>
      <c r="CU18" s="624"/>
      <c r="CV18" s="624"/>
      <c r="CW18" s="624"/>
      <c r="CX18" s="624"/>
      <c r="CY18" s="625"/>
      <c r="CZ18" s="626" t="s">
        <v>141</v>
      </c>
      <c r="DA18" s="626"/>
      <c r="DB18" s="626"/>
      <c r="DC18" s="626"/>
      <c r="DD18" s="632" t="s">
        <v>239</v>
      </c>
      <c r="DE18" s="624"/>
      <c r="DF18" s="624"/>
      <c r="DG18" s="624"/>
      <c r="DH18" s="624"/>
      <c r="DI18" s="624"/>
      <c r="DJ18" s="624"/>
      <c r="DK18" s="624"/>
      <c r="DL18" s="624"/>
      <c r="DM18" s="624"/>
      <c r="DN18" s="624"/>
      <c r="DO18" s="624"/>
      <c r="DP18" s="625"/>
      <c r="DQ18" s="632" t="s">
        <v>239</v>
      </c>
      <c r="DR18" s="624"/>
      <c r="DS18" s="624"/>
      <c r="DT18" s="624"/>
      <c r="DU18" s="624"/>
      <c r="DV18" s="624"/>
      <c r="DW18" s="624"/>
      <c r="DX18" s="624"/>
      <c r="DY18" s="624"/>
      <c r="DZ18" s="624"/>
      <c r="EA18" s="624"/>
      <c r="EB18" s="624"/>
      <c r="EC18" s="633"/>
    </row>
    <row r="19" spans="2:133" ht="11.25" customHeight="1">
      <c r="B19" s="620" t="s">
        <v>276</v>
      </c>
      <c r="C19" s="621"/>
      <c r="D19" s="621"/>
      <c r="E19" s="621"/>
      <c r="F19" s="621"/>
      <c r="G19" s="621"/>
      <c r="H19" s="621"/>
      <c r="I19" s="621"/>
      <c r="J19" s="621"/>
      <c r="K19" s="621"/>
      <c r="L19" s="621"/>
      <c r="M19" s="621"/>
      <c r="N19" s="621"/>
      <c r="O19" s="621"/>
      <c r="P19" s="621"/>
      <c r="Q19" s="622"/>
      <c r="R19" s="623">
        <v>518476</v>
      </c>
      <c r="S19" s="624"/>
      <c r="T19" s="624"/>
      <c r="U19" s="624"/>
      <c r="V19" s="624"/>
      <c r="W19" s="624"/>
      <c r="X19" s="624"/>
      <c r="Y19" s="625"/>
      <c r="Z19" s="626">
        <v>0.3</v>
      </c>
      <c r="AA19" s="626"/>
      <c r="AB19" s="626"/>
      <c r="AC19" s="626"/>
      <c r="AD19" s="627">
        <v>518476</v>
      </c>
      <c r="AE19" s="627"/>
      <c r="AF19" s="627"/>
      <c r="AG19" s="627"/>
      <c r="AH19" s="627"/>
      <c r="AI19" s="627"/>
      <c r="AJ19" s="627"/>
      <c r="AK19" s="627"/>
      <c r="AL19" s="628">
        <v>0.5</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8769945</v>
      </c>
      <c r="BH19" s="624"/>
      <c r="BI19" s="624"/>
      <c r="BJ19" s="624"/>
      <c r="BK19" s="624"/>
      <c r="BL19" s="624"/>
      <c r="BM19" s="624"/>
      <c r="BN19" s="625"/>
      <c r="BO19" s="626">
        <v>9.9</v>
      </c>
      <c r="BP19" s="626"/>
      <c r="BQ19" s="626"/>
      <c r="BR19" s="626"/>
      <c r="BS19" s="627" t="s">
        <v>239</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141</v>
      </c>
      <c r="CS19" s="624"/>
      <c r="CT19" s="624"/>
      <c r="CU19" s="624"/>
      <c r="CV19" s="624"/>
      <c r="CW19" s="624"/>
      <c r="CX19" s="624"/>
      <c r="CY19" s="625"/>
      <c r="CZ19" s="626" t="s">
        <v>239</v>
      </c>
      <c r="DA19" s="626"/>
      <c r="DB19" s="626"/>
      <c r="DC19" s="626"/>
      <c r="DD19" s="632" t="s">
        <v>239</v>
      </c>
      <c r="DE19" s="624"/>
      <c r="DF19" s="624"/>
      <c r="DG19" s="624"/>
      <c r="DH19" s="624"/>
      <c r="DI19" s="624"/>
      <c r="DJ19" s="624"/>
      <c r="DK19" s="624"/>
      <c r="DL19" s="624"/>
      <c r="DM19" s="624"/>
      <c r="DN19" s="624"/>
      <c r="DO19" s="624"/>
      <c r="DP19" s="625"/>
      <c r="DQ19" s="632" t="s">
        <v>189</v>
      </c>
      <c r="DR19" s="624"/>
      <c r="DS19" s="624"/>
      <c r="DT19" s="624"/>
      <c r="DU19" s="624"/>
      <c r="DV19" s="624"/>
      <c r="DW19" s="624"/>
      <c r="DX19" s="624"/>
      <c r="DY19" s="624"/>
      <c r="DZ19" s="624"/>
      <c r="EA19" s="624"/>
      <c r="EB19" s="624"/>
      <c r="EC19" s="633"/>
    </row>
    <row r="20" spans="2:133" ht="11.25" customHeight="1">
      <c r="B20" s="636" t="s">
        <v>279</v>
      </c>
      <c r="C20" s="637"/>
      <c r="D20" s="637"/>
      <c r="E20" s="637"/>
      <c r="F20" s="637"/>
      <c r="G20" s="637"/>
      <c r="H20" s="637"/>
      <c r="I20" s="637"/>
      <c r="J20" s="637"/>
      <c r="K20" s="637"/>
      <c r="L20" s="637"/>
      <c r="M20" s="637"/>
      <c r="N20" s="637"/>
      <c r="O20" s="637"/>
      <c r="P20" s="637"/>
      <c r="Q20" s="638"/>
      <c r="R20" s="623">
        <v>19618</v>
      </c>
      <c r="S20" s="624"/>
      <c r="T20" s="624"/>
      <c r="U20" s="624"/>
      <c r="V20" s="624"/>
      <c r="W20" s="624"/>
      <c r="X20" s="624"/>
      <c r="Y20" s="625"/>
      <c r="Z20" s="626">
        <v>0</v>
      </c>
      <c r="AA20" s="626"/>
      <c r="AB20" s="626"/>
      <c r="AC20" s="626"/>
      <c r="AD20" s="627">
        <v>19618</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8769945</v>
      </c>
      <c r="BH20" s="624"/>
      <c r="BI20" s="624"/>
      <c r="BJ20" s="624"/>
      <c r="BK20" s="624"/>
      <c r="BL20" s="624"/>
      <c r="BM20" s="624"/>
      <c r="BN20" s="625"/>
      <c r="BO20" s="626">
        <v>9.9</v>
      </c>
      <c r="BP20" s="626"/>
      <c r="BQ20" s="626"/>
      <c r="BR20" s="626"/>
      <c r="BS20" s="627" t="s">
        <v>239</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174968715</v>
      </c>
      <c r="CS20" s="624"/>
      <c r="CT20" s="624"/>
      <c r="CU20" s="624"/>
      <c r="CV20" s="624"/>
      <c r="CW20" s="624"/>
      <c r="CX20" s="624"/>
      <c r="CY20" s="625"/>
      <c r="CZ20" s="626">
        <v>100</v>
      </c>
      <c r="DA20" s="626"/>
      <c r="DB20" s="626"/>
      <c r="DC20" s="626"/>
      <c r="DD20" s="632">
        <v>9464471</v>
      </c>
      <c r="DE20" s="624"/>
      <c r="DF20" s="624"/>
      <c r="DG20" s="624"/>
      <c r="DH20" s="624"/>
      <c r="DI20" s="624"/>
      <c r="DJ20" s="624"/>
      <c r="DK20" s="624"/>
      <c r="DL20" s="624"/>
      <c r="DM20" s="624"/>
      <c r="DN20" s="624"/>
      <c r="DO20" s="624"/>
      <c r="DP20" s="625"/>
      <c r="DQ20" s="632">
        <v>105715615</v>
      </c>
      <c r="DR20" s="624"/>
      <c r="DS20" s="624"/>
      <c r="DT20" s="624"/>
      <c r="DU20" s="624"/>
      <c r="DV20" s="624"/>
      <c r="DW20" s="624"/>
      <c r="DX20" s="624"/>
      <c r="DY20" s="624"/>
      <c r="DZ20" s="624"/>
      <c r="EA20" s="624"/>
      <c r="EB20" s="624"/>
      <c r="EC20" s="633"/>
    </row>
    <row r="21" spans="2:133" ht="11.25" customHeight="1">
      <c r="B21" s="620" t="s">
        <v>282</v>
      </c>
      <c r="C21" s="621"/>
      <c r="D21" s="621"/>
      <c r="E21" s="621"/>
      <c r="F21" s="621"/>
      <c r="G21" s="621"/>
      <c r="H21" s="621"/>
      <c r="I21" s="621"/>
      <c r="J21" s="621"/>
      <c r="K21" s="621"/>
      <c r="L21" s="621"/>
      <c r="M21" s="621"/>
      <c r="N21" s="621"/>
      <c r="O21" s="621"/>
      <c r="P21" s="621"/>
      <c r="Q21" s="622"/>
      <c r="R21" s="623">
        <v>117361</v>
      </c>
      <c r="S21" s="624"/>
      <c r="T21" s="624"/>
      <c r="U21" s="624"/>
      <c r="V21" s="624"/>
      <c r="W21" s="624"/>
      <c r="X21" s="624"/>
      <c r="Y21" s="625"/>
      <c r="Z21" s="626">
        <v>0.1</v>
      </c>
      <c r="AA21" s="626"/>
      <c r="AB21" s="626"/>
      <c r="AC21" s="626"/>
      <c r="AD21" s="627" t="s">
        <v>189</v>
      </c>
      <c r="AE21" s="627"/>
      <c r="AF21" s="627"/>
      <c r="AG21" s="627"/>
      <c r="AH21" s="627"/>
      <c r="AI21" s="627"/>
      <c r="AJ21" s="627"/>
      <c r="AK21" s="627"/>
      <c r="AL21" s="628" t="s">
        <v>239</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t="s">
        <v>189</v>
      </c>
      <c r="BH21" s="624"/>
      <c r="BI21" s="624"/>
      <c r="BJ21" s="624"/>
      <c r="BK21" s="624"/>
      <c r="BL21" s="624"/>
      <c r="BM21" s="624"/>
      <c r="BN21" s="625"/>
      <c r="BO21" s="626" t="s">
        <v>239</v>
      </c>
      <c r="BP21" s="626"/>
      <c r="BQ21" s="626"/>
      <c r="BR21" s="626"/>
      <c r="BS21" s="627" t="s">
        <v>189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284</v>
      </c>
      <c r="C22" s="621"/>
      <c r="D22" s="621"/>
      <c r="E22" s="621"/>
      <c r="F22" s="621"/>
      <c r="G22" s="621"/>
      <c r="H22" s="621"/>
      <c r="I22" s="621"/>
      <c r="J22" s="621"/>
      <c r="K22" s="621"/>
      <c r="L22" s="621"/>
      <c r="M22" s="621"/>
      <c r="N22" s="621"/>
      <c r="O22" s="621"/>
      <c r="P22" s="621"/>
      <c r="Q22" s="622"/>
      <c r="R22" s="623" t="s">
        <v>239</v>
      </c>
      <c r="S22" s="624"/>
      <c r="T22" s="624"/>
      <c r="U22" s="624"/>
      <c r="V22" s="624"/>
      <c r="W22" s="624"/>
      <c r="X22" s="624"/>
      <c r="Y22" s="625"/>
      <c r="Z22" s="626" t="s">
        <v>189</v>
      </c>
      <c r="AA22" s="626"/>
      <c r="AB22" s="626"/>
      <c r="AC22" s="626"/>
      <c r="AD22" s="627" t="s">
        <v>239</v>
      </c>
      <c r="AE22" s="627"/>
      <c r="AF22" s="627"/>
      <c r="AG22" s="627"/>
      <c r="AH22" s="627"/>
      <c r="AI22" s="627"/>
      <c r="AJ22" s="627"/>
      <c r="AK22" s="627"/>
      <c r="AL22" s="628" t="s">
        <v>239</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v>1724152</v>
      </c>
      <c r="BH22" s="624"/>
      <c r="BI22" s="624"/>
      <c r="BJ22" s="624"/>
      <c r="BK22" s="624"/>
      <c r="BL22" s="624"/>
      <c r="BM22" s="624"/>
      <c r="BN22" s="625"/>
      <c r="BO22" s="626">
        <v>1.9</v>
      </c>
      <c r="BP22" s="626"/>
      <c r="BQ22" s="626"/>
      <c r="BR22" s="626"/>
      <c r="BS22" s="627" t="s">
        <v>239</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287</v>
      </c>
      <c r="C23" s="621"/>
      <c r="D23" s="621"/>
      <c r="E23" s="621"/>
      <c r="F23" s="621"/>
      <c r="G23" s="621"/>
      <c r="H23" s="621"/>
      <c r="I23" s="621"/>
      <c r="J23" s="621"/>
      <c r="K23" s="621"/>
      <c r="L23" s="621"/>
      <c r="M23" s="621"/>
      <c r="N23" s="621"/>
      <c r="O23" s="621"/>
      <c r="P23" s="621"/>
      <c r="Q23" s="622"/>
      <c r="R23" s="623">
        <v>114871</v>
      </c>
      <c r="S23" s="624"/>
      <c r="T23" s="624"/>
      <c r="U23" s="624"/>
      <c r="V23" s="624"/>
      <c r="W23" s="624"/>
      <c r="X23" s="624"/>
      <c r="Y23" s="625"/>
      <c r="Z23" s="626">
        <v>0.1</v>
      </c>
      <c r="AA23" s="626"/>
      <c r="AB23" s="626"/>
      <c r="AC23" s="626"/>
      <c r="AD23" s="627" t="s">
        <v>189</v>
      </c>
      <c r="AE23" s="627"/>
      <c r="AF23" s="627"/>
      <c r="AG23" s="627"/>
      <c r="AH23" s="627"/>
      <c r="AI23" s="627"/>
      <c r="AJ23" s="627"/>
      <c r="AK23" s="627"/>
      <c r="AL23" s="628" t="s">
        <v>239</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v>7045793</v>
      </c>
      <c r="BH23" s="624"/>
      <c r="BI23" s="624"/>
      <c r="BJ23" s="624"/>
      <c r="BK23" s="624"/>
      <c r="BL23" s="624"/>
      <c r="BM23" s="624"/>
      <c r="BN23" s="625"/>
      <c r="BO23" s="626">
        <v>7.9</v>
      </c>
      <c r="BP23" s="626"/>
      <c r="BQ23" s="626"/>
      <c r="BR23" s="626"/>
      <c r="BS23" s="627" t="s">
        <v>239</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c r="B24" s="620" t="s">
        <v>294</v>
      </c>
      <c r="C24" s="621"/>
      <c r="D24" s="621"/>
      <c r="E24" s="621"/>
      <c r="F24" s="621"/>
      <c r="G24" s="621"/>
      <c r="H24" s="621"/>
      <c r="I24" s="621"/>
      <c r="J24" s="621"/>
      <c r="K24" s="621"/>
      <c r="L24" s="621"/>
      <c r="M24" s="621"/>
      <c r="N24" s="621"/>
      <c r="O24" s="621"/>
      <c r="P24" s="621"/>
      <c r="Q24" s="622"/>
      <c r="R24" s="623">
        <v>2490</v>
      </c>
      <c r="S24" s="624"/>
      <c r="T24" s="624"/>
      <c r="U24" s="624"/>
      <c r="V24" s="624"/>
      <c r="W24" s="624"/>
      <c r="X24" s="624"/>
      <c r="Y24" s="625"/>
      <c r="Z24" s="626">
        <v>0</v>
      </c>
      <c r="AA24" s="626"/>
      <c r="AB24" s="626"/>
      <c r="AC24" s="626"/>
      <c r="AD24" s="627" t="s">
        <v>239</v>
      </c>
      <c r="AE24" s="627"/>
      <c r="AF24" s="627"/>
      <c r="AG24" s="627"/>
      <c r="AH24" s="627"/>
      <c r="AI24" s="627"/>
      <c r="AJ24" s="627"/>
      <c r="AK24" s="627"/>
      <c r="AL24" s="628" t="s">
        <v>239</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189</v>
      </c>
      <c r="BH24" s="624"/>
      <c r="BI24" s="624"/>
      <c r="BJ24" s="624"/>
      <c r="BK24" s="624"/>
      <c r="BL24" s="624"/>
      <c r="BM24" s="624"/>
      <c r="BN24" s="625"/>
      <c r="BO24" s="626" t="s">
        <v>189</v>
      </c>
      <c r="BP24" s="626"/>
      <c r="BQ24" s="626"/>
      <c r="BR24" s="626"/>
      <c r="BS24" s="627" t="s">
        <v>189</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98457395</v>
      </c>
      <c r="CS24" s="613"/>
      <c r="CT24" s="613"/>
      <c r="CU24" s="613"/>
      <c r="CV24" s="613"/>
      <c r="CW24" s="613"/>
      <c r="CX24" s="613"/>
      <c r="CY24" s="614"/>
      <c r="CZ24" s="617">
        <v>56.3</v>
      </c>
      <c r="DA24" s="618"/>
      <c r="DB24" s="618"/>
      <c r="DC24" s="634"/>
      <c r="DD24" s="653">
        <v>53208362</v>
      </c>
      <c r="DE24" s="613"/>
      <c r="DF24" s="613"/>
      <c r="DG24" s="613"/>
      <c r="DH24" s="613"/>
      <c r="DI24" s="613"/>
      <c r="DJ24" s="613"/>
      <c r="DK24" s="614"/>
      <c r="DL24" s="653">
        <v>52662875</v>
      </c>
      <c r="DM24" s="613"/>
      <c r="DN24" s="613"/>
      <c r="DO24" s="613"/>
      <c r="DP24" s="613"/>
      <c r="DQ24" s="613"/>
      <c r="DR24" s="613"/>
      <c r="DS24" s="613"/>
      <c r="DT24" s="613"/>
      <c r="DU24" s="613"/>
      <c r="DV24" s="614"/>
      <c r="DW24" s="617">
        <v>54.2</v>
      </c>
      <c r="DX24" s="618"/>
      <c r="DY24" s="618"/>
      <c r="DZ24" s="618"/>
      <c r="EA24" s="618"/>
      <c r="EB24" s="618"/>
      <c r="EC24" s="619"/>
    </row>
    <row r="25" spans="2:133" ht="11.25" customHeight="1">
      <c r="B25" s="620" t="s">
        <v>297</v>
      </c>
      <c r="C25" s="621"/>
      <c r="D25" s="621"/>
      <c r="E25" s="621"/>
      <c r="F25" s="621"/>
      <c r="G25" s="621"/>
      <c r="H25" s="621"/>
      <c r="I25" s="621"/>
      <c r="J25" s="621"/>
      <c r="K25" s="621"/>
      <c r="L25" s="621"/>
      <c r="M25" s="621"/>
      <c r="N25" s="621"/>
      <c r="O25" s="621"/>
      <c r="P25" s="621"/>
      <c r="Q25" s="622"/>
      <c r="R25" s="623">
        <v>103321622</v>
      </c>
      <c r="S25" s="624"/>
      <c r="T25" s="624"/>
      <c r="U25" s="624"/>
      <c r="V25" s="624"/>
      <c r="W25" s="624"/>
      <c r="X25" s="624"/>
      <c r="Y25" s="625"/>
      <c r="Z25" s="626">
        <v>57.4</v>
      </c>
      <c r="AA25" s="626"/>
      <c r="AB25" s="626"/>
      <c r="AC25" s="626"/>
      <c r="AD25" s="627">
        <v>96158468</v>
      </c>
      <c r="AE25" s="627"/>
      <c r="AF25" s="627"/>
      <c r="AG25" s="627"/>
      <c r="AH25" s="627"/>
      <c r="AI25" s="627"/>
      <c r="AJ25" s="627"/>
      <c r="AK25" s="627"/>
      <c r="AL25" s="628">
        <v>99</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239</v>
      </c>
      <c r="BH25" s="624"/>
      <c r="BI25" s="624"/>
      <c r="BJ25" s="624"/>
      <c r="BK25" s="624"/>
      <c r="BL25" s="624"/>
      <c r="BM25" s="624"/>
      <c r="BN25" s="625"/>
      <c r="BO25" s="626" t="s">
        <v>239</v>
      </c>
      <c r="BP25" s="626"/>
      <c r="BQ25" s="626"/>
      <c r="BR25" s="626"/>
      <c r="BS25" s="627" t="s">
        <v>239</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31022641</v>
      </c>
      <c r="CS25" s="656"/>
      <c r="CT25" s="656"/>
      <c r="CU25" s="656"/>
      <c r="CV25" s="656"/>
      <c r="CW25" s="656"/>
      <c r="CX25" s="656"/>
      <c r="CY25" s="657"/>
      <c r="CZ25" s="628">
        <v>17.7</v>
      </c>
      <c r="DA25" s="654"/>
      <c r="DB25" s="654"/>
      <c r="DC25" s="658"/>
      <c r="DD25" s="632">
        <v>29109789</v>
      </c>
      <c r="DE25" s="656"/>
      <c r="DF25" s="656"/>
      <c r="DG25" s="656"/>
      <c r="DH25" s="656"/>
      <c r="DI25" s="656"/>
      <c r="DJ25" s="656"/>
      <c r="DK25" s="657"/>
      <c r="DL25" s="632">
        <v>28581668</v>
      </c>
      <c r="DM25" s="656"/>
      <c r="DN25" s="656"/>
      <c r="DO25" s="656"/>
      <c r="DP25" s="656"/>
      <c r="DQ25" s="656"/>
      <c r="DR25" s="656"/>
      <c r="DS25" s="656"/>
      <c r="DT25" s="656"/>
      <c r="DU25" s="656"/>
      <c r="DV25" s="657"/>
      <c r="DW25" s="628">
        <v>29.4</v>
      </c>
      <c r="DX25" s="654"/>
      <c r="DY25" s="654"/>
      <c r="DZ25" s="654"/>
      <c r="EA25" s="654"/>
      <c r="EB25" s="654"/>
      <c r="EC25" s="655"/>
    </row>
    <row r="26" spans="2:133" ht="11.25" customHeight="1">
      <c r="B26" s="620" t="s">
        <v>300</v>
      </c>
      <c r="C26" s="621"/>
      <c r="D26" s="621"/>
      <c r="E26" s="621"/>
      <c r="F26" s="621"/>
      <c r="G26" s="621"/>
      <c r="H26" s="621"/>
      <c r="I26" s="621"/>
      <c r="J26" s="621"/>
      <c r="K26" s="621"/>
      <c r="L26" s="621"/>
      <c r="M26" s="621"/>
      <c r="N26" s="621"/>
      <c r="O26" s="621"/>
      <c r="P26" s="621"/>
      <c r="Q26" s="622"/>
      <c r="R26" s="623">
        <v>45738</v>
      </c>
      <c r="S26" s="624"/>
      <c r="T26" s="624"/>
      <c r="U26" s="624"/>
      <c r="V26" s="624"/>
      <c r="W26" s="624"/>
      <c r="X26" s="624"/>
      <c r="Y26" s="625"/>
      <c r="Z26" s="626">
        <v>0</v>
      </c>
      <c r="AA26" s="626"/>
      <c r="AB26" s="626"/>
      <c r="AC26" s="626"/>
      <c r="AD26" s="627">
        <v>45738</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239</v>
      </c>
      <c r="BH26" s="624"/>
      <c r="BI26" s="624"/>
      <c r="BJ26" s="624"/>
      <c r="BK26" s="624"/>
      <c r="BL26" s="624"/>
      <c r="BM26" s="624"/>
      <c r="BN26" s="625"/>
      <c r="BO26" s="626" t="s">
        <v>239</v>
      </c>
      <c r="BP26" s="626"/>
      <c r="BQ26" s="626"/>
      <c r="BR26" s="626"/>
      <c r="BS26" s="627" t="s">
        <v>239</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20598899</v>
      </c>
      <c r="CS26" s="624"/>
      <c r="CT26" s="624"/>
      <c r="CU26" s="624"/>
      <c r="CV26" s="624"/>
      <c r="CW26" s="624"/>
      <c r="CX26" s="624"/>
      <c r="CY26" s="625"/>
      <c r="CZ26" s="628">
        <v>11.8</v>
      </c>
      <c r="DA26" s="654"/>
      <c r="DB26" s="654"/>
      <c r="DC26" s="658"/>
      <c r="DD26" s="632">
        <v>19105471</v>
      </c>
      <c r="DE26" s="624"/>
      <c r="DF26" s="624"/>
      <c r="DG26" s="624"/>
      <c r="DH26" s="624"/>
      <c r="DI26" s="624"/>
      <c r="DJ26" s="624"/>
      <c r="DK26" s="625"/>
      <c r="DL26" s="632" t="s">
        <v>239</v>
      </c>
      <c r="DM26" s="624"/>
      <c r="DN26" s="624"/>
      <c r="DO26" s="624"/>
      <c r="DP26" s="624"/>
      <c r="DQ26" s="624"/>
      <c r="DR26" s="624"/>
      <c r="DS26" s="624"/>
      <c r="DT26" s="624"/>
      <c r="DU26" s="624"/>
      <c r="DV26" s="625"/>
      <c r="DW26" s="628" t="s">
        <v>239</v>
      </c>
      <c r="DX26" s="654"/>
      <c r="DY26" s="654"/>
      <c r="DZ26" s="654"/>
      <c r="EA26" s="654"/>
      <c r="EB26" s="654"/>
      <c r="EC26" s="655"/>
    </row>
    <row r="27" spans="2:133" ht="11.25" customHeight="1">
      <c r="B27" s="620" t="s">
        <v>303</v>
      </c>
      <c r="C27" s="621"/>
      <c r="D27" s="621"/>
      <c r="E27" s="621"/>
      <c r="F27" s="621"/>
      <c r="G27" s="621"/>
      <c r="H27" s="621"/>
      <c r="I27" s="621"/>
      <c r="J27" s="621"/>
      <c r="K27" s="621"/>
      <c r="L27" s="621"/>
      <c r="M27" s="621"/>
      <c r="N27" s="621"/>
      <c r="O27" s="621"/>
      <c r="P27" s="621"/>
      <c r="Q27" s="622"/>
      <c r="R27" s="623">
        <v>1650168</v>
      </c>
      <c r="S27" s="624"/>
      <c r="T27" s="624"/>
      <c r="U27" s="624"/>
      <c r="V27" s="624"/>
      <c r="W27" s="624"/>
      <c r="X27" s="624"/>
      <c r="Y27" s="625"/>
      <c r="Z27" s="626">
        <v>0.9</v>
      </c>
      <c r="AA27" s="626"/>
      <c r="AB27" s="626"/>
      <c r="AC27" s="626"/>
      <c r="AD27" s="627" t="s">
        <v>141</v>
      </c>
      <c r="AE27" s="627"/>
      <c r="AF27" s="627"/>
      <c r="AG27" s="627"/>
      <c r="AH27" s="627"/>
      <c r="AI27" s="627"/>
      <c r="AJ27" s="627"/>
      <c r="AK27" s="627"/>
      <c r="AL27" s="628" t="s">
        <v>239</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88742877</v>
      </c>
      <c r="BH27" s="624"/>
      <c r="BI27" s="624"/>
      <c r="BJ27" s="624"/>
      <c r="BK27" s="624"/>
      <c r="BL27" s="624"/>
      <c r="BM27" s="624"/>
      <c r="BN27" s="625"/>
      <c r="BO27" s="626">
        <v>100</v>
      </c>
      <c r="BP27" s="626"/>
      <c r="BQ27" s="626"/>
      <c r="BR27" s="626"/>
      <c r="BS27" s="627">
        <v>318186</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60028938</v>
      </c>
      <c r="CS27" s="656"/>
      <c r="CT27" s="656"/>
      <c r="CU27" s="656"/>
      <c r="CV27" s="656"/>
      <c r="CW27" s="656"/>
      <c r="CX27" s="656"/>
      <c r="CY27" s="657"/>
      <c r="CZ27" s="628">
        <v>34.299999999999997</v>
      </c>
      <c r="DA27" s="654"/>
      <c r="DB27" s="654"/>
      <c r="DC27" s="658"/>
      <c r="DD27" s="632">
        <v>16924391</v>
      </c>
      <c r="DE27" s="656"/>
      <c r="DF27" s="656"/>
      <c r="DG27" s="656"/>
      <c r="DH27" s="656"/>
      <c r="DI27" s="656"/>
      <c r="DJ27" s="656"/>
      <c r="DK27" s="657"/>
      <c r="DL27" s="632">
        <v>16907025</v>
      </c>
      <c r="DM27" s="656"/>
      <c r="DN27" s="656"/>
      <c r="DO27" s="656"/>
      <c r="DP27" s="656"/>
      <c r="DQ27" s="656"/>
      <c r="DR27" s="656"/>
      <c r="DS27" s="656"/>
      <c r="DT27" s="656"/>
      <c r="DU27" s="656"/>
      <c r="DV27" s="657"/>
      <c r="DW27" s="628">
        <v>17.399999999999999</v>
      </c>
      <c r="DX27" s="654"/>
      <c r="DY27" s="654"/>
      <c r="DZ27" s="654"/>
      <c r="EA27" s="654"/>
      <c r="EB27" s="654"/>
      <c r="EC27" s="655"/>
    </row>
    <row r="28" spans="2:133" ht="11.25" customHeight="1">
      <c r="B28" s="620" t="s">
        <v>306</v>
      </c>
      <c r="C28" s="621"/>
      <c r="D28" s="621"/>
      <c r="E28" s="621"/>
      <c r="F28" s="621"/>
      <c r="G28" s="621"/>
      <c r="H28" s="621"/>
      <c r="I28" s="621"/>
      <c r="J28" s="621"/>
      <c r="K28" s="621"/>
      <c r="L28" s="621"/>
      <c r="M28" s="621"/>
      <c r="N28" s="621"/>
      <c r="O28" s="621"/>
      <c r="P28" s="621"/>
      <c r="Q28" s="622"/>
      <c r="R28" s="623">
        <v>2799408</v>
      </c>
      <c r="S28" s="624"/>
      <c r="T28" s="624"/>
      <c r="U28" s="624"/>
      <c r="V28" s="624"/>
      <c r="W28" s="624"/>
      <c r="X28" s="624"/>
      <c r="Y28" s="625"/>
      <c r="Z28" s="626">
        <v>1.6</v>
      </c>
      <c r="AA28" s="626"/>
      <c r="AB28" s="626"/>
      <c r="AC28" s="626"/>
      <c r="AD28" s="627">
        <v>607104</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7405816</v>
      </c>
      <c r="CS28" s="624"/>
      <c r="CT28" s="624"/>
      <c r="CU28" s="624"/>
      <c r="CV28" s="624"/>
      <c r="CW28" s="624"/>
      <c r="CX28" s="624"/>
      <c r="CY28" s="625"/>
      <c r="CZ28" s="628">
        <v>4.2</v>
      </c>
      <c r="DA28" s="654"/>
      <c r="DB28" s="654"/>
      <c r="DC28" s="658"/>
      <c r="DD28" s="632">
        <v>7174182</v>
      </c>
      <c r="DE28" s="624"/>
      <c r="DF28" s="624"/>
      <c r="DG28" s="624"/>
      <c r="DH28" s="624"/>
      <c r="DI28" s="624"/>
      <c r="DJ28" s="624"/>
      <c r="DK28" s="625"/>
      <c r="DL28" s="632">
        <v>7174182</v>
      </c>
      <c r="DM28" s="624"/>
      <c r="DN28" s="624"/>
      <c r="DO28" s="624"/>
      <c r="DP28" s="624"/>
      <c r="DQ28" s="624"/>
      <c r="DR28" s="624"/>
      <c r="DS28" s="624"/>
      <c r="DT28" s="624"/>
      <c r="DU28" s="624"/>
      <c r="DV28" s="625"/>
      <c r="DW28" s="628">
        <v>7.4</v>
      </c>
      <c r="DX28" s="654"/>
      <c r="DY28" s="654"/>
      <c r="DZ28" s="654"/>
      <c r="EA28" s="654"/>
      <c r="EB28" s="654"/>
      <c r="EC28" s="655"/>
    </row>
    <row r="29" spans="2:133" ht="11.25" customHeight="1">
      <c r="B29" s="620" t="s">
        <v>308</v>
      </c>
      <c r="C29" s="621"/>
      <c r="D29" s="621"/>
      <c r="E29" s="621"/>
      <c r="F29" s="621"/>
      <c r="G29" s="621"/>
      <c r="H29" s="621"/>
      <c r="I29" s="621"/>
      <c r="J29" s="621"/>
      <c r="K29" s="621"/>
      <c r="L29" s="621"/>
      <c r="M29" s="621"/>
      <c r="N29" s="621"/>
      <c r="O29" s="621"/>
      <c r="P29" s="621"/>
      <c r="Q29" s="622"/>
      <c r="R29" s="623">
        <v>1156591</v>
      </c>
      <c r="S29" s="624"/>
      <c r="T29" s="624"/>
      <c r="U29" s="624"/>
      <c r="V29" s="624"/>
      <c r="W29" s="624"/>
      <c r="X29" s="624"/>
      <c r="Y29" s="625"/>
      <c r="Z29" s="626">
        <v>0.6</v>
      </c>
      <c r="AA29" s="626"/>
      <c r="AB29" s="626"/>
      <c r="AC29" s="626"/>
      <c r="AD29" s="627" t="s">
        <v>239</v>
      </c>
      <c r="AE29" s="627"/>
      <c r="AF29" s="627"/>
      <c r="AG29" s="627"/>
      <c r="AH29" s="627"/>
      <c r="AI29" s="627"/>
      <c r="AJ29" s="627"/>
      <c r="AK29" s="627"/>
      <c r="AL29" s="628" t="s">
        <v>189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309</v>
      </c>
      <c r="CE29" s="660"/>
      <c r="CF29" s="620" t="s">
        <v>310</v>
      </c>
      <c r="CG29" s="621"/>
      <c r="CH29" s="621"/>
      <c r="CI29" s="621"/>
      <c r="CJ29" s="621"/>
      <c r="CK29" s="621"/>
      <c r="CL29" s="621"/>
      <c r="CM29" s="621"/>
      <c r="CN29" s="621"/>
      <c r="CO29" s="621"/>
      <c r="CP29" s="621"/>
      <c r="CQ29" s="622"/>
      <c r="CR29" s="623">
        <v>7405816</v>
      </c>
      <c r="CS29" s="656"/>
      <c r="CT29" s="656"/>
      <c r="CU29" s="656"/>
      <c r="CV29" s="656"/>
      <c r="CW29" s="656"/>
      <c r="CX29" s="656"/>
      <c r="CY29" s="657"/>
      <c r="CZ29" s="628">
        <v>4.2</v>
      </c>
      <c r="DA29" s="654"/>
      <c r="DB29" s="654"/>
      <c r="DC29" s="658"/>
      <c r="DD29" s="632">
        <v>7174182</v>
      </c>
      <c r="DE29" s="656"/>
      <c r="DF29" s="656"/>
      <c r="DG29" s="656"/>
      <c r="DH29" s="656"/>
      <c r="DI29" s="656"/>
      <c r="DJ29" s="656"/>
      <c r="DK29" s="657"/>
      <c r="DL29" s="632">
        <v>7174182</v>
      </c>
      <c r="DM29" s="656"/>
      <c r="DN29" s="656"/>
      <c r="DO29" s="656"/>
      <c r="DP29" s="656"/>
      <c r="DQ29" s="656"/>
      <c r="DR29" s="656"/>
      <c r="DS29" s="656"/>
      <c r="DT29" s="656"/>
      <c r="DU29" s="656"/>
      <c r="DV29" s="657"/>
      <c r="DW29" s="628">
        <v>7.4</v>
      </c>
      <c r="DX29" s="654"/>
      <c r="DY29" s="654"/>
      <c r="DZ29" s="654"/>
      <c r="EA29" s="654"/>
      <c r="EB29" s="654"/>
      <c r="EC29" s="655"/>
    </row>
    <row r="30" spans="2:133" ht="11.25" customHeight="1">
      <c r="B30" s="620" t="s">
        <v>311</v>
      </c>
      <c r="C30" s="621"/>
      <c r="D30" s="621"/>
      <c r="E30" s="621"/>
      <c r="F30" s="621"/>
      <c r="G30" s="621"/>
      <c r="H30" s="621"/>
      <c r="I30" s="621"/>
      <c r="J30" s="621"/>
      <c r="K30" s="621"/>
      <c r="L30" s="621"/>
      <c r="M30" s="621"/>
      <c r="N30" s="621"/>
      <c r="O30" s="621"/>
      <c r="P30" s="621"/>
      <c r="Q30" s="622"/>
      <c r="R30" s="623">
        <v>45663001</v>
      </c>
      <c r="S30" s="624"/>
      <c r="T30" s="624"/>
      <c r="U30" s="624"/>
      <c r="V30" s="624"/>
      <c r="W30" s="624"/>
      <c r="X30" s="624"/>
      <c r="Y30" s="625"/>
      <c r="Z30" s="626">
        <v>25.4</v>
      </c>
      <c r="AA30" s="626"/>
      <c r="AB30" s="626"/>
      <c r="AC30" s="626"/>
      <c r="AD30" s="627" t="s">
        <v>141</v>
      </c>
      <c r="AE30" s="627"/>
      <c r="AF30" s="627"/>
      <c r="AG30" s="627"/>
      <c r="AH30" s="627"/>
      <c r="AI30" s="627"/>
      <c r="AJ30" s="627"/>
      <c r="AK30" s="627"/>
      <c r="AL30" s="628" t="s">
        <v>189</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312</v>
      </c>
      <c r="BH30" s="665"/>
      <c r="BI30" s="665"/>
      <c r="BJ30" s="665"/>
      <c r="BK30" s="665"/>
      <c r="BL30" s="665"/>
      <c r="BM30" s="665"/>
      <c r="BN30" s="665"/>
      <c r="BO30" s="665"/>
      <c r="BP30" s="665"/>
      <c r="BQ30" s="666"/>
      <c r="BR30" s="605" t="s">
        <v>313</v>
      </c>
      <c r="BS30" s="665"/>
      <c r="BT30" s="665"/>
      <c r="BU30" s="665"/>
      <c r="BV30" s="665"/>
      <c r="BW30" s="665"/>
      <c r="BX30" s="665"/>
      <c r="BY30" s="665"/>
      <c r="BZ30" s="665"/>
      <c r="CA30" s="665"/>
      <c r="CB30" s="666"/>
      <c r="CD30" s="661"/>
      <c r="CE30" s="662"/>
      <c r="CF30" s="620" t="s">
        <v>314</v>
      </c>
      <c r="CG30" s="621"/>
      <c r="CH30" s="621"/>
      <c r="CI30" s="621"/>
      <c r="CJ30" s="621"/>
      <c r="CK30" s="621"/>
      <c r="CL30" s="621"/>
      <c r="CM30" s="621"/>
      <c r="CN30" s="621"/>
      <c r="CO30" s="621"/>
      <c r="CP30" s="621"/>
      <c r="CQ30" s="622"/>
      <c r="CR30" s="623">
        <v>7232514</v>
      </c>
      <c r="CS30" s="624"/>
      <c r="CT30" s="624"/>
      <c r="CU30" s="624"/>
      <c r="CV30" s="624"/>
      <c r="CW30" s="624"/>
      <c r="CX30" s="624"/>
      <c r="CY30" s="625"/>
      <c r="CZ30" s="628">
        <v>4.0999999999999996</v>
      </c>
      <c r="DA30" s="654"/>
      <c r="DB30" s="654"/>
      <c r="DC30" s="658"/>
      <c r="DD30" s="632">
        <v>7004554</v>
      </c>
      <c r="DE30" s="624"/>
      <c r="DF30" s="624"/>
      <c r="DG30" s="624"/>
      <c r="DH30" s="624"/>
      <c r="DI30" s="624"/>
      <c r="DJ30" s="624"/>
      <c r="DK30" s="625"/>
      <c r="DL30" s="632">
        <v>7004554</v>
      </c>
      <c r="DM30" s="624"/>
      <c r="DN30" s="624"/>
      <c r="DO30" s="624"/>
      <c r="DP30" s="624"/>
      <c r="DQ30" s="624"/>
      <c r="DR30" s="624"/>
      <c r="DS30" s="624"/>
      <c r="DT30" s="624"/>
      <c r="DU30" s="624"/>
      <c r="DV30" s="625"/>
      <c r="DW30" s="628">
        <v>7.2</v>
      </c>
      <c r="DX30" s="654"/>
      <c r="DY30" s="654"/>
      <c r="DZ30" s="654"/>
      <c r="EA30" s="654"/>
      <c r="EB30" s="654"/>
      <c r="EC30" s="655"/>
    </row>
    <row r="31" spans="2:133" ht="11.25" customHeight="1">
      <c r="B31" s="636" t="s">
        <v>315</v>
      </c>
      <c r="C31" s="637"/>
      <c r="D31" s="637"/>
      <c r="E31" s="637"/>
      <c r="F31" s="637"/>
      <c r="G31" s="637"/>
      <c r="H31" s="637"/>
      <c r="I31" s="637"/>
      <c r="J31" s="637"/>
      <c r="K31" s="637"/>
      <c r="L31" s="637"/>
      <c r="M31" s="637"/>
      <c r="N31" s="637"/>
      <c r="O31" s="637"/>
      <c r="P31" s="637"/>
      <c r="Q31" s="638"/>
      <c r="R31" s="623" t="s">
        <v>141</v>
      </c>
      <c r="S31" s="624"/>
      <c r="T31" s="624"/>
      <c r="U31" s="624"/>
      <c r="V31" s="624"/>
      <c r="W31" s="624"/>
      <c r="X31" s="624"/>
      <c r="Y31" s="625"/>
      <c r="Z31" s="626" t="s">
        <v>239</v>
      </c>
      <c r="AA31" s="626"/>
      <c r="AB31" s="626"/>
      <c r="AC31" s="626"/>
      <c r="AD31" s="627" t="s">
        <v>239</v>
      </c>
      <c r="AE31" s="627"/>
      <c r="AF31" s="627"/>
      <c r="AG31" s="627"/>
      <c r="AH31" s="627"/>
      <c r="AI31" s="627"/>
      <c r="AJ31" s="627"/>
      <c r="AK31" s="627"/>
      <c r="AL31" s="628" t="s">
        <v>189</v>
      </c>
      <c r="AM31" s="629"/>
      <c r="AN31" s="629"/>
      <c r="AO31" s="630"/>
      <c r="AP31" s="669" t="s">
        <v>316</v>
      </c>
      <c r="AQ31" s="670"/>
      <c r="AR31" s="670"/>
      <c r="AS31" s="670"/>
      <c r="AT31" s="675" t="s">
        <v>317</v>
      </c>
      <c r="AU31" s="218"/>
      <c r="AV31" s="218"/>
      <c r="AW31" s="218"/>
      <c r="AX31" s="609" t="s">
        <v>192</v>
      </c>
      <c r="AY31" s="610"/>
      <c r="AZ31" s="610"/>
      <c r="BA31" s="610"/>
      <c r="BB31" s="610"/>
      <c r="BC31" s="610"/>
      <c r="BD31" s="610"/>
      <c r="BE31" s="610"/>
      <c r="BF31" s="611"/>
      <c r="BG31" s="679">
        <v>99.4</v>
      </c>
      <c r="BH31" s="667"/>
      <c r="BI31" s="667"/>
      <c r="BJ31" s="667"/>
      <c r="BK31" s="667"/>
      <c r="BL31" s="667"/>
      <c r="BM31" s="618">
        <v>99</v>
      </c>
      <c r="BN31" s="667"/>
      <c r="BO31" s="667"/>
      <c r="BP31" s="667"/>
      <c r="BQ31" s="668"/>
      <c r="BR31" s="679">
        <v>99.4</v>
      </c>
      <c r="BS31" s="667"/>
      <c r="BT31" s="667"/>
      <c r="BU31" s="667"/>
      <c r="BV31" s="667"/>
      <c r="BW31" s="667"/>
      <c r="BX31" s="618">
        <v>98.9</v>
      </c>
      <c r="BY31" s="667"/>
      <c r="BZ31" s="667"/>
      <c r="CA31" s="667"/>
      <c r="CB31" s="668"/>
      <c r="CD31" s="661"/>
      <c r="CE31" s="662"/>
      <c r="CF31" s="620" t="s">
        <v>318</v>
      </c>
      <c r="CG31" s="621"/>
      <c r="CH31" s="621"/>
      <c r="CI31" s="621"/>
      <c r="CJ31" s="621"/>
      <c r="CK31" s="621"/>
      <c r="CL31" s="621"/>
      <c r="CM31" s="621"/>
      <c r="CN31" s="621"/>
      <c r="CO31" s="621"/>
      <c r="CP31" s="621"/>
      <c r="CQ31" s="622"/>
      <c r="CR31" s="623">
        <v>173302</v>
      </c>
      <c r="CS31" s="656"/>
      <c r="CT31" s="656"/>
      <c r="CU31" s="656"/>
      <c r="CV31" s="656"/>
      <c r="CW31" s="656"/>
      <c r="CX31" s="656"/>
      <c r="CY31" s="657"/>
      <c r="CZ31" s="628">
        <v>0.1</v>
      </c>
      <c r="DA31" s="654"/>
      <c r="DB31" s="654"/>
      <c r="DC31" s="658"/>
      <c r="DD31" s="632">
        <v>169628</v>
      </c>
      <c r="DE31" s="656"/>
      <c r="DF31" s="656"/>
      <c r="DG31" s="656"/>
      <c r="DH31" s="656"/>
      <c r="DI31" s="656"/>
      <c r="DJ31" s="656"/>
      <c r="DK31" s="657"/>
      <c r="DL31" s="632">
        <v>169628</v>
      </c>
      <c r="DM31" s="656"/>
      <c r="DN31" s="656"/>
      <c r="DO31" s="656"/>
      <c r="DP31" s="656"/>
      <c r="DQ31" s="656"/>
      <c r="DR31" s="656"/>
      <c r="DS31" s="656"/>
      <c r="DT31" s="656"/>
      <c r="DU31" s="656"/>
      <c r="DV31" s="657"/>
      <c r="DW31" s="628">
        <v>0.2</v>
      </c>
      <c r="DX31" s="654"/>
      <c r="DY31" s="654"/>
      <c r="DZ31" s="654"/>
      <c r="EA31" s="654"/>
      <c r="EB31" s="654"/>
      <c r="EC31" s="655"/>
    </row>
    <row r="32" spans="2:133" ht="11.25" customHeight="1">
      <c r="B32" s="620" t="s">
        <v>319</v>
      </c>
      <c r="C32" s="621"/>
      <c r="D32" s="621"/>
      <c r="E32" s="621"/>
      <c r="F32" s="621"/>
      <c r="G32" s="621"/>
      <c r="H32" s="621"/>
      <c r="I32" s="621"/>
      <c r="J32" s="621"/>
      <c r="K32" s="621"/>
      <c r="L32" s="621"/>
      <c r="M32" s="621"/>
      <c r="N32" s="621"/>
      <c r="O32" s="621"/>
      <c r="P32" s="621"/>
      <c r="Q32" s="622"/>
      <c r="R32" s="623">
        <v>12099396</v>
      </c>
      <c r="S32" s="624"/>
      <c r="T32" s="624"/>
      <c r="U32" s="624"/>
      <c r="V32" s="624"/>
      <c r="W32" s="624"/>
      <c r="X32" s="624"/>
      <c r="Y32" s="625"/>
      <c r="Z32" s="626">
        <v>6.7</v>
      </c>
      <c r="AA32" s="626"/>
      <c r="AB32" s="626"/>
      <c r="AC32" s="626"/>
      <c r="AD32" s="627" t="s">
        <v>239</v>
      </c>
      <c r="AE32" s="627"/>
      <c r="AF32" s="627"/>
      <c r="AG32" s="627"/>
      <c r="AH32" s="627"/>
      <c r="AI32" s="627"/>
      <c r="AJ32" s="627"/>
      <c r="AK32" s="627"/>
      <c r="AL32" s="628" t="s">
        <v>239</v>
      </c>
      <c r="AM32" s="629"/>
      <c r="AN32" s="629"/>
      <c r="AO32" s="630"/>
      <c r="AP32" s="671"/>
      <c r="AQ32" s="672"/>
      <c r="AR32" s="672"/>
      <c r="AS32" s="672"/>
      <c r="AT32" s="676"/>
      <c r="AU32" s="214" t="s">
        <v>320</v>
      </c>
      <c r="AX32" s="620" t="s">
        <v>321</v>
      </c>
      <c r="AY32" s="621"/>
      <c r="AZ32" s="621"/>
      <c r="BA32" s="621"/>
      <c r="BB32" s="621"/>
      <c r="BC32" s="621"/>
      <c r="BD32" s="621"/>
      <c r="BE32" s="621"/>
      <c r="BF32" s="622"/>
      <c r="BG32" s="680">
        <v>99.1</v>
      </c>
      <c r="BH32" s="656"/>
      <c r="BI32" s="656"/>
      <c r="BJ32" s="656"/>
      <c r="BK32" s="656"/>
      <c r="BL32" s="656"/>
      <c r="BM32" s="629">
        <v>98.4</v>
      </c>
      <c r="BN32" s="656"/>
      <c r="BO32" s="656"/>
      <c r="BP32" s="656"/>
      <c r="BQ32" s="678"/>
      <c r="BR32" s="680">
        <v>99.1</v>
      </c>
      <c r="BS32" s="656"/>
      <c r="BT32" s="656"/>
      <c r="BU32" s="656"/>
      <c r="BV32" s="656"/>
      <c r="BW32" s="656"/>
      <c r="BX32" s="629">
        <v>98.3</v>
      </c>
      <c r="BY32" s="656"/>
      <c r="BZ32" s="656"/>
      <c r="CA32" s="656"/>
      <c r="CB32" s="678"/>
      <c r="CD32" s="663"/>
      <c r="CE32" s="664"/>
      <c r="CF32" s="620" t="s">
        <v>322</v>
      </c>
      <c r="CG32" s="621"/>
      <c r="CH32" s="621"/>
      <c r="CI32" s="621"/>
      <c r="CJ32" s="621"/>
      <c r="CK32" s="621"/>
      <c r="CL32" s="621"/>
      <c r="CM32" s="621"/>
      <c r="CN32" s="621"/>
      <c r="CO32" s="621"/>
      <c r="CP32" s="621"/>
      <c r="CQ32" s="622"/>
      <c r="CR32" s="623" t="s">
        <v>141</v>
      </c>
      <c r="CS32" s="624"/>
      <c r="CT32" s="624"/>
      <c r="CU32" s="624"/>
      <c r="CV32" s="624"/>
      <c r="CW32" s="624"/>
      <c r="CX32" s="624"/>
      <c r="CY32" s="625"/>
      <c r="CZ32" s="628" t="s">
        <v>239</v>
      </c>
      <c r="DA32" s="654"/>
      <c r="DB32" s="654"/>
      <c r="DC32" s="658"/>
      <c r="DD32" s="632" t="s">
        <v>239</v>
      </c>
      <c r="DE32" s="624"/>
      <c r="DF32" s="624"/>
      <c r="DG32" s="624"/>
      <c r="DH32" s="624"/>
      <c r="DI32" s="624"/>
      <c r="DJ32" s="624"/>
      <c r="DK32" s="625"/>
      <c r="DL32" s="632" t="s">
        <v>189</v>
      </c>
      <c r="DM32" s="624"/>
      <c r="DN32" s="624"/>
      <c r="DO32" s="624"/>
      <c r="DP32" s="624"/>
      <c r="DQ32" s="624"/>
      <c r="DR32" s="624"/>
      <c r="DS32" s="624"/>
      <c r="DT32" s="624"/>
      <c r="DU32" s="624"/>
      <c r="DV32" s="625"/>
      <c r="DW32" s="628" t="s">
        <v>189</v>
      </c>
      <c r="DX32" s="654"/>
      <c r="DY32" s="654"/>
      <c r="DZ32" s="654"/>
      <c r="EA32" s="654"/>
      <c r="EB32" s="654"/>
      <c r="EC32" s="655"/>
    </row>
    <row r="33" spans="2:133" ht="11.25" customHeight="1">
      <c r="B33" s="620" t="s">
        <v>323</v>
      </c>
      <c r="C33" s="621"/>
      <c r="D33" s="621"/>
      <c r="E33" s="621"/>
      <c r="F33" s="621"/>
      <c r="G33" s="621"/>
      <c r="H33" s="621"/>
      <c r="I33" s="621"/>
      <c r="J33" s="621"/>
      <c r="K33" s="621"/>
      <c r="L33" s="621"/>
      <c r="M33" s="621"/>
      <c r="N33" s="621"/>
      <c r="O33" s="621"/>
      <c r="P33" s="621"/>
      <c r="Q33" s="622"/>
      <c r="R33" s="623">
        <v>433254</v>
      </c>
      <c r="S33" s="624"/>
      <c r="T33" s="624"/>
      <c r="U33" s="624"/>
      <c r="V33" s="624"/>
      <c r="W33" s="624"/>
      <c r="X33" s="624"/>
      <c r="Y33" s="625"/>
      <c r="Z33" s="626">
        <v>0.2</v>
      </c>
      <c r="AA33" s="626"/>
      <c r="AB33" s="626"/>
      <c r="AC33" s="626"/>
      <c r="AD33" s="627">
        <v>251594</v>
      </c>
      <c r="AE33" s="627"/>
      <c r="AF33" s="627"/>
      <c r="AG33" s="627"/>
      <c r="AH33" s="627"/>
      <c r="AI33" s="627"/>
      <c r="AJ33" s="627"/>
      <c r="AK33" s="627"/>
      <c r="AL33" s="628">
        <v>0.3</v>
      </c>
      <c r="AM33" s="629"/>
      <c r="AN33" s="629"/>
      <c r="AO33" s="630"/>
      <c r="AP33" s="673"/>
      <c r="AQ33" s="674"/>
      <c r="AR33" s="674"/>
      <c r="AS33" s="674"/>
      <c r="AT33" s="677"/>
      <c r="AU33" s="219"/>
      <c r="AV33" s="219"/>
      <c r="AW33" s="219"/>
      <c r="AX33" s="644" t="s">
        <v>324</v>
      </c>
      <c r="AY33" s="645"/>
      <c r="AZ33" s="645"/>
      <c r="BA33" s="645"/>
      <c r="BB33" s="645"/>
      <c r="BC33" s="645"/>
      <c r="BD33" s="645"/>
      <c r="BE33" s="645"/>
      <c r="BF33" s="646"/>
      <c r="BG33" s="681">
        <v>99.7</v>
      </c>
      <c r="BH33" s="682"/>
      <c r="BI33" s="682"/>
      <c r="BJ33" s="682"/>
      <c r="BK33" s="682"/>
      <c r="BL33" s="682"/>
      <c r="BM33" s="683">
        <v>99.6</v>
      </c>
      <c r="BN33" s="682"/>
      <c r="BO33" s="682"/>
      <c r="BP33" s="682"/>
      <c r="BQ33" s="684"/>
      <c r="BR33" s="681">
        <v>99.6</v>
      </c>
      <c r="BS33" s="682"/>
      <c r="BT33" s="682"/>
      <c r="BU33" s="682"/>
      <c r="BV33" s="682"/>
      <c r="BW33" s="682"/>
      <c r="BX33" s="683">
        <v>99.5</v>
      </c>
      <c r="BY33" s="682"/>
      <c r="BZ33" s="682"/>
      <c r="CA33" s="682"/>
      <c r="CB33" s="684"/>
      <c r="CD33" s="620" t="s">
        <v>325</v>
      </c>
      <c r="CE33" s="621"/>
      <c r="CF33" s="621"/>
      <c r="CG33" s="621"/>
      <c r="CH33" s="621"/>
      <c r="CI33" s="621"/>
      <c r="CJ33" s="621"/>
      <c r="CK33" s="621"/>
      <c r="CL33" s="621"/>
      <c r="CM33" s="621"/>
      <c r="CN33" s="621"/>
      <c r="CO33" s="621"/>
      <c r="CP33" s="621"/>
      <c r="CQ33" s="622"/>
      <c r="CR33" s="623">
        <v>67046849</v>
      </c>
      <c r="CS33" s="656"/>
      <c r="CT33" s="656"/>
      <c r="CU33" s="656"/>
      <c r="CV33" s="656"/>
      <c r="CW33" s="656"/>
      <c r="CX33" s="656"/>
      <c r="CY33" s="657"/>
      <c r="CZ33" s="628">
        <v>38.299999999999997</v>
      </c>
      <c r="DA33" s="654"/>
      <c r="DB33" s="654"/>
      <c r="DC33" s="658"/>
      <c r="DD33" s="632">
        <v>47629464</v>
      </c>
      <c r="DE33" s="656"/>
      <c r="DF33" s="656"/>
      <c r="DG33" s="656"/>
      <c r="DH33" s="656"/>
      <c r="DI33" s="656"/>
      <c r="DJ33" s="656"/>
      <c r="DK33" s="657"/>
      <c r="DL33" s="632">
        <v>35903759</v>
      </c>
      <c r="DM33" s="656"/>
      <c r="DN33" s="656"/>
      <c r="DO33" s="656"/>
      <c r="DP33" s="656"/>
      <c r="DQ33" s="656"/>
      <c r="DR33" s="656"/>
      <c r="DS33" s="656"/>
      <c r="DT33" s="656"/>
      <c r="DU33" s="656"/>
      <c r="DV33" s="657"/>
      <c r="DW33" s="628">
        <v>37</v>
      </c>
      <c r="DX33" s="654"/>
      <c r="DY33" s="654"/>
      <c r="DZ33" s="654"/>
      <c r="EA33" s="654"/>
      <c r="EB33" s="654"/>
      <c r="EC33" s="655"/>
    </row>
    <row r="34" spans="2:133" ht="11.25" customHeight="1">
      <c r="B34" s="620" t="s">
        <v>326</v>
      </c>
      <c r="C34" s="621"/>
      <c r="D34" s="621"/>
      <c r="E34" s="621"/>
      <c r="F34" s="621"/>
      <c r="G34" s="621"/>
      <c r="H34" s="621"/>
      <c r="I34" s="621"/>
      <c r="J34" s="621"/>
      <c r="K34" s="621"/>
      <c r="L34" s="621"/>
      <c r="M34" s="621"/>
      <c r="N34" s="621"/>
      <c r="O34" s="621"/>
      <c r="P34" s="621"/>
      <c r="Q34" s="622"/>
      <c r="R34" s="623">
        <v>376838</v>
      </c>
      <c r="S34" s="624"/>
      <c r="T34" s="624"/>
      <c r="U34" s="624"/>
      <c r="V34" s="624"/>
      <c r="W34" s="624"/>
      <c r="X34" s="624"/>
      <c r="Y34" s="625"/>
      <c r="Z34" s="626">
        <v>0.2</v>
      </c>
      <c r="AA34" s="626"/>
      <c r="AB34" s="626"/>
      <c r="AC34" s="626"/>
      <c r="AD34" s="627" t="s">
        <v>189</v>
      </c>
      <c r="AE34" s="627"/>
      <c r="AF34" s="627"/>
      <c r="AG34" s="627"/>
      <c r="AH34" s="627"/>
      <c r="AI34" s="627"/>
      <c r="AJ34" s="627"/>
      <c r="AK34" s="627"/>
      <c r="AL34" s="628" t="s">
        <v>189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37030465</v>
      </c>
      <c r="CS34" s="624"/>
      <c r="CT34" s="624"/>
      <c r="CU34" s="624"/>
      <c r="CV34" s="624"/>
      <c r="CW34" s="624"/>
      <c r="CX34" s="624"/>
      <c r="CY34" s="625"/>
      <c r="CZ34" s="628">
        <v>21.2</v>
      </c>
      <c r="DA34" s="654"/>
      <c r="DB34" s="654"/>
      <c r="DC34" s="658"/>
      <c r="DD34" s="632">
        <v>22867319</v>
      </c>
      <c r="DE34" s="624"/>
      <c r="DF34" s="624"/>
      <c r="DG34" s="624"/>
      <c r="DH34" s="624"/>
      <c r="DI34" s="624"/>
      <c r="DJ34" s="624"/>
      <c r="DK34" s="625"/>
      <c r="DL34" s="632">
        <v>21389366</v>
      </c>
      <c r="DM34" s="624"/>
      <c r="DN34" s="624"/>
      <c r="DO34" s="624"/>
      <c r="DP34" s="624"/>
      <c r="DQ34" s="624"/>
      <c r="DR34" s="624"/>
      <c r="DS34" s="624"/>
      <c r="DT34" s="624"/>
      <c r="DU34" s="624"/>
      <c r="DV34" s="625"/>
      <c r="DW34" s="628">
        <v>22</v>
      </c>
      <c r="DX34" s="654"/>
      <c r="DY34" s="654"/>
      <c r="DZ34" s="654"/>
      <c r="EA34" s="654"/>
      <c r="EB34" s="654"/>
      <c r="EC34" s="655"/>
    </row>
    <row r="35" spans="2:133" ht="11.25" customHeight="1">
      <c r="B35" s="620" t="s">
        <v>328</v>
      </c>
      <c r="C35" s="621"/>
      <c r="D35" s="621"/>
      <c r="E35" s="621"/>
      <c r="F35" s="621"/>
      <c r="G35" s="621"/>
      <c r="H35" s="621"/>
      <c r="I35" s="621"/>
      <c r="J35" s="621"/>
      <c r="K35" s="621"/>
      <c r="L35" s="621"/>
      <c r="M35" s="621"/>
      <c r="N35" s="621"/>
      <c r="O35" s="621"/>
      <c r="P35" s="621"/>
      <c r="Q35" s="622"/>
      <c r="R35" s="623">
        <v>34308</v>
      </c>
      <c r="S35" s="624"/>
      <c r="T35" s="624"/>
      <c r="U35" s="624"/>
      <c r="V35" s="624"/>
      <c r="W35" s="624"/>
      <c r="X35" s="624"/>
      <c r="Y35" s="625"/>
      <c r="Z35" s="626">
        <v>0</v>
      </c>
      <c r="AA35" s="626"/>
      <c r="AB35" s="626"/>
      <c r="AC35" s="626"/>
      <c r="AD35" s="627" t="s">
        <v>189</v>
      </c>
      <c r="AE35" s="627"/>
      <c r="AF35" s="627"/>
      <c r="AG35" s="627"/>
      <c r="AH35" s="627"/>
      <c r="AI35" s="627"/>
      <c r="AJ35" s="627"/>
      <c r="AK35" s="627"/>
      <c r="AL35" s="628" t="s">
        <v>239</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1315369</v>
      </c>
      <c r="CS35" s="656"/>
      <c r="CT35" s="656"/>
      <c r="CU35" s="656"/>
      <c r="CV35" s="656"/>
      <c r="CW35" s="656"/>
      <c r="CX35" s="656"/>
      <c r="CY35" s="657"/>
      <c r="CZ35" s="628">
        <v>0.8</v>
      </c>
      <c r="DA35" s="654"/>
      <c r="DB35" s="654"/>
      <c r="DC35" s="658"/>
      <c r="DD35" s="632">
        <v>909964</v>
      </c>
      <c r="DE35" s="656"/>
      <c r="DF35" s="656"/>
      <c r="DG35" s="656"/>
      <c r="DH35" s="656"/>
      <c r="DI35" s="656"/>
      <c r="DJ35" s="656"/>
      <c r="DK35" s="657"/>
      <c r="DL35" s="632">
        <v>909964</v>
      </c>
      <c r="DM35" s="656"/>
      <c r="DN35" s="656"/>
      <c r="DO35" s="656"/>
      <c r="DP35" s="656"/>
      <c r="DQ35" s="656"/>
      <c r="DR35" s="656"/>
      <c r="DS35" s="656"/>
      <c r="DT35" s="656"/>
      <c r="DU35" s="656"/>
      <c r="DV35" s="657"/>
      <c r="DW35" s="628">
        <v>0.9</v>
      </c>
      <c r="DX35" s="654"/>
      <c r="DY35" s="654"/>
      <c r="DZ35" s="654"/>
      <c r="EA35" s="654"/>
      <c r="EB35" s="654"/>
      <c r="EC35" s="655"/>
    </row>
    <row r="36" spans="2:133" ht="11.25" customHeight="1">
      <c r="B36" s="620" t="s">
        <v>332</v>
      </c>
      <c r="C36" s="621"/>
      <c r="D36" s="621"/>
      <c r="E36" s="621"/>
      <c r="F36" s="621"/>
      <c r="G36" s="621"/>
      <c r="H36" s="621"/>
      <c r="I36" s="621"/>
      <c r="J36" s="621"/>
      <c r="K36" s="621"/>
      <c r="L36" s="621"/>
      <c r="M36" s="621"/>
      <c r="N36" s="621"/>
      <c r="O36" s="621"/>
      <c r="P36" s="621"/>
      <c r="Q36" s="622"/>
      <c r="R36" s="623">
        <v>4618378</v>
      </c>
      <c r="S36" s="624"/>
      <c r="T36" s="624"/>
      <c r="U36" s="624"/>
      <c r="V36" s="624"/>
      <c r="W36" s="624"/>
      <c r="X36" s="624"/>
      <c r="Y36" s="625"/>
      <c r="Z36" s="626">
        <v>2.6</v>
      </c>
      <c r="AA36" s="626"/>
      <c r="AB36" s="626"/>
      <c r="AC36" s="626"/>
      <c r="AD36" s="627" t="s">
        <v>239</v>
      </c>
      <c r="AE36" s="627"/>
      <c r="AF36" s="627"/>
      <c r="AG36" s="627"/>
      <c r="AH36" s="627"/>
      <c r="AI36" s="627"/>
      <c r="AJ36" s="627"/>
      <c r="AK36" s="627"/>
      <c r="AL36" s="628" t="s">
        <v>189</v>
      </c>
      <c r="AM36" s="629"/>
      <c r="AN36" s="629"/>
      <c r="AO36" s="630"/>
      <c r="AP36" s="222"/>
      <c r="AQ36" s="689" t="s">
        <v>333</v>
      </c>
      <c r="AR36" s="690"/>
      <c r="AS36" s="690"/>
      <c r="AT36" s="690"/>
      <c r="AU36" s="690"/>
      <c r="AV36" s="690"/>
      <c r="AW36" s="690"/>
      <c r="AX36" s="690"/>
      <c r="AY36" s="691"/>
      <c r="AZ36" s="612">
        <v>14771620</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85185</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8831447</v>
      </c>
      <c r="CS36" s="624"/>
      <c r="CT36" s="624"/>
      <c r="CU36" s="624"/>
      <c r="CV36" s="624"/>
      <c r="CW36" s="624"/>
      <c r="CX36" s="624"/>
      <c r="CY36" s="625"/>
      <c r="CZ36" s="628">
        <v>5</v>
      </c>
      <c r="DA36" s="654"/>
      <c r="DB36" s="654"/>
      <c r="DC36" s="658"/>
      <c r="DD36" s="632">
        <v>7010462</v>
      </c>
      <c r="DE36" s="624"/>
      <c r="DF36" s="624"/>
      <c r="DG36" s="624"/>
      <c r="DH36" s="624"/>
      <c r="DI36" s="624"/>
      <c r="DJ36" s="624"/>
      <c r="DK36" s="625"/>
      <c r="DL36" s="632">
        <v>4325366</v>
      </c>
      <c r="DM36" s="624"/>
      <c r="DN36" s="624"/>
      <c r="DO36" s="624"/>
      <c r="DP36" s="624"/>
      <c r="DQ36" s="624"/>
      <c r="DR36" s="624"/>
      <c r="DS36" s="624"/>
      <c r="DT36" s="624"/>
      <c r="DU36" s="624"/>
      <c r="DV36" s="625"/>
      <c r="DW36" s="628">
        <v>4.5</v>
      </c>
      <c r="DX36" s="654"/>
      <c r="DY36" s="654"/>
      <c r="DZ36" s="654"/>
      <c r="EA36" s="654"/>
      <c r="EB36" s="654"/>
      <c r="EC36" s="655"/>
    </row>
    <row r="37" spans="2:133" ht="11.25" customHeight="1">
      <c r="B37" s="620" t="s">
        <v>336</v>
      </c>
      <c r="C37" s="621"/>
      <c r="D37" s="621"/>
      <c r="E37" s="621"/>
      <c r="F37" s="621"/>
      <c r="G37" s="621"/>
      <c r="H37" s="621"/>
      <c r="I37" s="621"/>
      <c r="J37" s="621"/>
      <c r="K37" s="621"/>
      <c r="L37" s="621"/>
      <c r="M37" s="621"/>
      <c r="N37" s="621"/>
      <c r="O37" s="621"/>
      <c r="P37" s="621"/>
      <c r="Q37" s="622"/>
      <c r="R37" s="623">
        <v>4454083</v>
      </c>
      <c r="S37" s="624"/>
      <c r="T37" s="624"/>
      <c r="U37" s="624"/>
      <c r="V37" s="624"/>
      <c r="W37" s="624"/>
      <c r="X37" s="624"/>
      <c r="Y37" s="625"/>
      <c r="Z37" s="626">
        <v>2.5</v>
      </c>
      <c r="AA37" s="626"/>
      <c r="AB37" s="626"/>
      <c r="AC37" s="626"/>
      <c r="AD37" s="627">
        <v>22464</v>
      </c>
      <c r="AE37" s="627"/>
      <c r="AF37" s="627"/>
      <c r="AG37" s="627"/>
      <c r="AH37" s="627"/>
      <c r="AI37" s="627"/>
      <c r="AJ37" s="627"/>
      <c r="AK37" s="627"/>
      <c r="AL37" s="628">
        <v>0</v>
      </c>
      <c r="AM37" s="629"/>
      <c r="AN37" s="629"/>
      <c r="AO37" s="630"/>
      <c r="AQ37" s="686" t="s">
        <v>337</v>
      </c>
      <c r="AR37" s="687"/>
      <c r="AS37" s="687"/>
      <c r="AT37" s="687"/>
      <c r="AU37" s="687"/>
      <c r="AV37" s="687"/>
      <c r="AW37" s="687"/>
      <c r="AX37" s="687"/>
      <c r="AY37" s="688"/>
      <c r="AZ37" s="623">
        <v>1473103</v>
      </c>
      <c r="BA37" s="624"/>
      <c r="BB37" s="624"/>
      <c r="BC37" s="624"/>
      <c r="BD37" s="656"/>
      <c r="BE37" s="656"/>
      <c r="BF37" s="678"/>
      <c r="BG37" s="620" t="s">
        <v>338</v>
      </c>
      <c r="BH37" s="621"/>
      <c r="BI37" s="621"/>
      <c r="BJ37" s="621"/>
      <c r="BK37" s="621"/>
      <c r="BL37" s="621"/>
      <c r="BM37" s="621"/>
      <c r="BN37" s="621"/>
      <c r="BO37" s="621"/>
      <c r="BP37" s="621"/>
      <c r="BQ37" s="621"/>
      <c r="BR37" s="621"/>
      <c r="BS37" s="621"/>
      <c r="BT37" s="621"/>
      <c r="BU37" s="622"/>
      <c r="BV37" s="623">
        <v>-1460595</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16812</v>
      </c>
      <c r="CS37" s="656"/>
      <c r="CT37" s="656"/>
      <c r="CU37" s="656"/>
      <c r="CV37" s="656"/>
      <c r="CW37" s="656"/>
      <c r="CX37" s="656"/>
      <c r="CY37" s="657"/>
      <c r="CZ37" s="628">
        <v>0</v>
      </c>
      <c r="DA37" s="654"/>
      <c r="DB37" s="654"/>
      <c r="DC37" s="658"/>
      <c r="DD37" s="632">
        <v>16812</v>
      </c>
      <c r="DE37" s="656"/>
      <c r="DF37" s="656"/>
      <c r="DG37" s="656"/>
      <c r="DH37" s="656"/>
      <c r="DI37" s="656"/>
      <c r="DJ37" s="656"/>
      <c r="DK37" s="657"/>
      <c r="DL37" s="632">
        <v>16812</v>
      </c>
      <c r="DM37" s="656"/>
      <c r="DN37" s="656"/>
      <c r="DO37" s="656"/>
      <c r="DP37" s="656"/>
      <c r="DQ37" s="656"/>
      <c r="DR37" s="656"/>
      <c r="DS37" s="656"/>
      <c r="DT37" s="656"/>
      <c r="DU37" s="656"/>
      <c r="DV37" s="657"/>
      <c r="DW37" s="628">
        <v>0</v>
      </c>
      <c r="DX37" s="654"/>
      <c r="DY37" s="654"/>
      <c r="DZ37" s="654"/>
      <c r="EA37" s="654"/>
      <c r="EB37" s="654"/>
      <c r="EC37" s="655"/>
    </row>
    <row r="38" spans="2:133" ht="11.25" customHeight="1">
      <c r="B38" s="620" t="s">
        <v>340</v>
      </c>
      <c r="C38" s="621"/>
      <c r="D38" s="621"/>
      <c r="E38" s="621"/>
      <c r="F38" s="621"/>
      <c r="G38" s="621"/>
      <c r="H38" s="621"/>
      <c r="I38" s="621"/>
      <c r="J38" s="621"/>
      <c r="K38" s="621"/>
      <c r="L38" s="621"/>
      <c r="M38" s="621"/>
      <c r="N38" s="621"/>
      <c r="O38" s="621"/>
      <c r="P38" s="621"/>
      <c r="Q38" s="622"/>
      <c r="R38" s="623">
        <v>3369600</v>
      </c>
      <c r="S38" s="624"/>
      <c r="T38" s="624"/>
      <c r="U38" s="624"/>
      <c r="V38" s="624"/>
      <c r="W38" s="624"/>
      <c r="X38" s="624"/>
      <c r="Y38" s="625"/>
      <c r="Z38" s="626">
        <v>1.9</v>
      </c>
      <c r="AA38" s="626"/>
      <c r="AB38" s="626"/>
      <c r="AC38" s="626"/>
      <c r="AD38" s="627" t="s">
        <v>189</v>
      </c>
      <c r="AE38" s="627"/>
      <c r="AF38" s="627"/>
      <c r="AG38" s="627"/>
      <c r="AH38" s="627"/>
      <c r="AI38" s="627"/>
      <c r="AJ38" s="627"/>
      <c r="AK38" s="627"/>
      <c r="AL38" s="628" t="s">
        <v>239</v>
      </c>
      <c r="AM38" s="629"/>
      <c r="AN38" s="629"/>
      <c r="AO38" s="630"/>
      <c r="AQ38" s="686" t="s">
        <v>341</v>
      </c>
      <c r="AR38" s="687"/>
      <c r="AS38" s="687"/>
      <c r="AT38" s="687"/>
      <c r="AU38" s="687"/>
      <c r="AV38" s="687"/>
      <c r="AW38" s="687"/>
      <c r="AX38" s="687"/>
      <c r="AY38" s="688"/>
      <c r="AZ38" s="623">
        <v>202765</v>
      </c>
      <c r="BA38" s="624"/>
      <c r="BB38" s="624"/>
      <c r="BC38" s="624"/>
      <c r="BD38" s="656"/>
      <c r="BE38" s="656"/>
      <c r="BF38" s="678"/>
      <c r="BG38" s="620" t="s">
        <v>342</v>
      </c>
      <c r="BH38" s="621"/>
      <c r="BI38" s="621"/>
      <c r="BJ38" s="621"/>
      <c r="BK38" s="621"/>
      <c r="BL38" s="621"/>
      <c r="BM38" s="621"/>
      <c r="BN38" s="621"/>
      <c r="BO38" s="621"/>
      <c r="BP38" s="621"/>
      <c r="BQ38" s="621"/>
      <c r="BR38" s="621"/>
      <c r="BS38" s="621"/>
      <c r="BT38" s="621"/>
      <c r="BU38" s="622"/>
      <c r="BV38" s="623">
        <v>59340</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13105601</v>
      </c>
      <c r="CS38" s="624"/>
      <c r="CT38" s="624"/>
      <c r="CU38" s="624"/>
      <c r="CV38" s="624"/>
      <c r="CW38" s="624"/>
      <c r="CX38" s="624"/>
      <c r="CY38" s="625"/>
      <c r="CZ38" s="628">
        <v>7.5</v>
      </c>
      <c r="DA38" s="654"/>
      <c r="DB38" s="654"/>
      <c r="DC38" s="658"/>
      <c r="DD38" s="632">
        <v>11126930</v>
      </c>
      <c r="DE38" s="624"/>
      <c r="DF38" s="624"/>
      <c r="DG38" s="624"/>
      <c r="DH38" s="624"/>
      <c r="DI38" s="624"/>
      <c r="DJ38" s="624"/>
      <c r="DK38" s="625"/>
      <c r="DL38" s="632">
        <v>9279063</v>
      </c>
      <c r="DM38" s="624"/>
      <c r="DN38" s="624"/>
      <c r="DO38" s="624"/>
      <c r="DP38" s="624"/>
      <c r="DQ38" s="624"/>
      <c r="DR38" s="624"/>
      <c r="DS38" s="624"/>
      <c r="DT38" s="624"/>
      <c r="DU38" s="624"/>
      <c r="DV38" s="625"/>
      <c r="DW38" s="628">
        <v>9.6</v>
      </c>
      <c r="DX38" s="654"/>
      <c r="DY38" s="654"/>
      <c r="DZ38" s="654"/>
      <c r="EA38" s="654"/>
      <c r="EB38" s="654"/>
      <c r="EC38" s="655"/>
    </row>
    <row r="39" spans="2:133" ht="11.25" customHeight="1">
      <c r="B39" s="620" t="s">
        <v>344</v>
      </c>
      <c r="C39" s="621"/>
      <c r="D39" s="621"/>
      <c r="E39" s="621"/>
      <c r="F39" s="621"/>
      <c r="G39" s="621"/>
      <c r="H39" s="621"/>
      <c r="I39" s="621"/>
      <c r="J39" s="621"/>
      <c r="K39" s="621"/>
      <c r="L39" s="621"/>
      <c r="M39" s="621"/>
      <c r="N39" s="621"/>
      <c r="O39" s="621"/>
      <c r="P39" s="621"/>
      <c r="Q39" s="622"/>
      <c r="R39" s="623" t="s">
        <v>189</v>
      </c>
      <c r="S39" s="624"/>
      <c r="T39" s="624"/>
      <c r="U39" s="624"/>
      <c r="V39" s="624"/>
      <c r="W39" s="624"/>
      <c r="X39" s="624"/>
      <c r="Y39" s="625"/>
      <c r="Z39" s="626" t="s">
        <v>239</v>
      </c>
      <c r="AA39" s="626"/>
      <c r="AB39" s="626"/>
      <c r="AC39" s="626"/>
      <c r="AD39" s="627" t="s">
        <v>239</v>
      </c>
      <c r="AE39" s="627"/>
      <c r="AF39" s="627"/>
      <c r="AG39" s="627"/>
      <c r="AH39" s="627"/>
      <c r="AI39" s="627"/>
      <c r="AJ39" s="627"/>
      <c r="AK39" s="627"/>
      <c r="AL39" s="628" t="s">
        <v>239</v>
      </c>
      <c r="AM39" s="629"/>
      <c r="AN39" s="629"/>
      <c r="AO39" s="630"/>
      <c r="AQ39" s="686" t="s">
        <v>345</v>
      </c>
      <c r="AR39" s="687"/>
      <c r="AS39" s="687"/>
      <c r="AT39" s="687"/>
      <c r="AU39" s="687"/>
      <c r="AV39" s="687"/>
      <c r="AW39" s="687"/>
      <c r="AX39" s="687"/>
      <c r="AY39" s="688"/>
      <c r="AZ39" s="623">
        <v>192916</v>
      </c>
      <c r="BA39" s="624"/>
      <c r="BB39" s="624"/>
      <c r="BC39" s="624"/>
      <c r="BD39" s="656"/>
      <c r="BE39" s="656"/>
      <c r="BF39" s="678"/>
      <c r="BG39" s="620" t="s">
        <v>346</v>
      </c>
      <c r="BH39" s="621"/>
      <c r="BI39" s="621"/>
      <c r="BJ39" s="621"/>
      <c r="BK39" s="621"/>
      <c r="BL39" s="621"/>
      <c r="BM39" s="621"/>
      <c r="BN39" s="621"/>
      <c r="BO39" s="621"/>
      <c r="BP39" s="621"/>
      <c r="BQ39" s="621"/>
      <c r="BR39" s="621"/>
      <c r="BS39" s="621"/>
      <c r="BT39" s="621"/>
      <c r="BU39" s="622"/>
      <c r="BV39" s="623">
        <v>83862</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5740334</v>
      </c>
      <c r="CS39" s="656"/>
      <c r="CT39" s="656"/>
      <c r="CU39" s="656"/>
      <c r="CV39" s="656"/>
      <c r="CW39" s="656"/>
      <c r="CX39" s="656"/>
      <c r="CY39" s="657"/>
      <c r="CZ39" s="628">
        <v>3.3</v>
      </c>
      <c r="DA39" s="654"/>
      <c r="DB39" s="654"/>
      <c r="DC39" s="658"/>
      <c r="DD39" s="632">
        <v>5607656</v>
      </c>
      <c r="DE39" s="656"/>
      <c r="DF39" s="656"/>
      <c r="DG39" s="656"/>
      <c r="DH39" s="656"/>
      <c r="DI39" s="656"/>
      <c r="DJ39" s="656"/>
      <c r="DK39" s="657"/>
      <c r="DL39" s="632" t="s">
        <v>239</v>
      </c>
      <c r="DM39" s="656"/>
      <c r="DN39" s="656"/>
      <c r="DO39" s="656"/>
      <c r="DP39" s="656"/>
      <c r="DQ39" s="656"/>
      <c r="DR39" s="656"/>
      <c r="DS39" s="656"/>
      <c r="DT39" s="656"/>
      <c r="DU39" s="656"/>
      <c r="DV39" s="657"/>
      <c r="DW39" s="628" t="s">
        <v>189</v>
      </c>
      <c r="DX39" s="654"/>
      <c r="DY39" s="654"/>
      <c r="DZ39" s="654"/>
      <c r="EA39" s="654"/>
      <c r="EB39" s="654"/>
      <c r="EC39" s="655"/>
    </row>
    <row r="40" spans="2:133" ht="11.25" customHeight="1">
      <c r="B40" s="620" t="s">
        <v>348</v>
      </c>
      <c r="C40" s="621"/>
      <c r="D40" s="621"/>
      <c r="E40" s="621"/>
      <c r="F40" s="621"/>
      <c r="G40" s="621"/>
      <c r="H40" s="621"/>
      <c r="I40" s="621"/>
      <c r="J40" s="621"/>
      <c r="K40" s="621"/>
      <c r="L40" s="621"/>
      <c r="M40" s="621"/>
      <c r="N40" s="621"/>
      <c r="O40" s="621"/>
      <c r="P40" s="621"/>
      <c r="Q40" s="622"/>
      <c r="R40" s="623" t="s">
        <v>189</v>
      </c>
      <c r="S40" s="624"/>
      <c r="T40" s="624"/>
      <c r="U40" s="624"/>
      <c r="V40" s="624"/>
      <c r="W40" s="624"/>
      <c r="X40" s="624"/>
      <c r="Y40" s="625"/>
      <c r="Z40" s="626" t="s">
        <v>189</v>
      </c>
      <c r="AA40" s="626"/>
      <c r="AB40" s="626"/>
      <c r="AC40" s="626"/>
      <c r="AD40" s="627" t="s">
        <v>141</v>
      </c>
      <c r="AE40" s="627"/>
      <c r="AF40" s="627"/>
      <c r="AG40" s="627"/>
      <c r="AH40" s="627"/>
      <c r="AI40" s="627"/>
      <c r="AJ40" s="627"/>
      <c r="AK40" s="627"/>
      <c r="AL40" s="628" t="s">
        <v>239</v>
      </c>
      <c r="AM40" s="629"/>
      <c r="AN40" s="629"/>
      <c r="AO40" s="630"/>
      <c r="AQ40" s="686" t="s">
        <v>349</v>
      </c>
      <c r="AR40" s="687"/>
      <c r="AS40" s="687"/>
      <c r="AT40" s="687"/>
      <c r="AU40" s="687"/>
      <c r="AV40" s="687"/>
      <c r="AW40" s="687"/>
      <c r="AX40" s="687"/>
      <c r="AY40" s="688"/>
      <c r="AZ40" s="623" t="s">
        <v>239</v>
      </c>
      <c r="BA40" s="624"/>
      <c r="BB40" s="624"/>
      <c r="BC40" s="624"/>
      <c r="BD40" s="656"/>
      <c r="BE40" s="656"/>
      <c r="BF40" s="678"/>
      <c r="BG40" s="671" t="s">
        <v>350</v>
      </c>
      <c r="BH40" s="672"/>
      <c r="BI40" s="672"/>
      <c r="BJ40" s="672"/>
      <c r="BK40" s="672"/>
      <c r="BL40" s="223"/>
      <c r="BM40" s="621" t="s">
        <v>351</v>
      </c>
      <c r="BN40" s="621"/>
      <c r="BO40" s="621"/>
      <c r="BP40" s="621"/>
      <c r="BQ40" s="621"/>
      <c r="BR40" s="621"/>
      <c r="BS40" s="621"/>
      <c r="BT40" s="621"/>
      <c r="BU40" s="622"/>
      <c r="BV40" s="623">
        <v>105</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1023633</v>
      </c>
      <c r="CS40" s="624"/>
      <c r="CT40" s="624"/>
      <c r="CU40" s="624"/>
      <c r="CV40" s="624"/>
      <c r="CW40" s="624"/>
      <c r="CX40" s="624"/>
      <c r="CY40" s="625"/>
      <c r="CZ40" s="628">
        <v>0.6</v>
      </c>
      <c r="DA40" s="654"/>
      <c r="DB40" s="654"/>
      <c r="DC40" s="658"/>
      <c r="DD40" s="632">
        <v>107133</v>
      </c>
      <c r="DE40" s="624"/>
      <c r="DF40" s="624"/>
      <c r="DG40" s="624"/>
      <c r="DH40" s="624"/>
      <c r="DI40" s="624"/>
      <c r="DJ40" s="624"/>
      <c r="DK40" s="625"/>
      <c r="DL40" s="632" t="s">
        <v>189</v>
      </c>
      <c r="DM40" s="624"/>
      <c r="DN40" s="624"/>
      <c r="DO40" s="624"/>
      <c r="DP40" s="624"/>
      <c r="DQ40" s="624"/>
      <c r="DR40" s="624"/>
      <c r="DS40" s="624"/>
      <c r="DT40" s="624"/>
      <c r="DU40" s="624"/>
      <c r="DV40" s="625"/>
      <c r="DW40" s="628" t="s">
        <v>189</v>
      </c>
      <c r="DX40" s="654"/>
      <c r="DY40" s="654"/>
      <c r="DZ40" s="654"/>
      <c r="EA40" s="654"/>
      <c r="EB40" s="654"/>
      <c r="EC40" s="655"/>
    </row>
    <row r="41" spans="2:133" ht="11.25" customHeight="1">
      <c r="B41" s="644" t="s">
        <v>353</v>
      </c>
      <c r="C41" s="645"/>
      <c r="D41" s="645"/>
      <c r="E41" s="645"/>
      <c r="F41" s="645"/>
      <c r="G41" s="645"/>
      <c r="H41" s="645"/>
      <c r="I41" s="645"/>
      <c r="J41" s="645"/>
      <c r="K41" s="645"/>
      <c r="L41" s="645"/>
      <c r="M41" s="645"/>
      <c r="N41" s="645"/>
      <c r="O41" s="645"/>
      <c r="P41" s="645"/>
      <c r="Q41" s="646"/>
      <c r="R41" s="695">
        <v>180022385</v>
      </c>
      <c r="S41" s="696"/>
      <c r="T41" s="696"/>
      <c r="U41" s="696"/>
      <c r="V41" s="696"/>
      <c r="W41" s="696"/>
      <c r="X41" s="696"/>
      <c r="Y41" s="700"/>
      <c r="Z41" s="701">
        <v>100</v>
      </c>
      <c r="AA41" s="701"/>
      <c r="AB41" s="701"/>
      <c r="AC41" s="701"/>
      <c r="AD41" s="702">
        <v>97085368</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3660000</v>
      </c>
      <c r="BA41" s="624"/>
      <c r="BB41" s="624"/>
      <c r="BC41" s="624"/>
      <c r="BD41" s="656"/>
      <c r="BE41" s="656"/>
      <c r="BF41" s="678"/>
      <c r="BG41" s="671"/>
      <c r="BH41" s="672"/>
      <c r="BI41" s="672"/>
      <c r="BJ41" s="672"/>
      <c r="BK41" s="672"/>
      <c r="BL41" s="223"/>
      <c r="BM41" s="621" t="s">
        <v>355</v>
      </c>
      <c r="BN41" s="621"/>
      <c r="BO41" s="621"/>
      <c r="BP41" s="621"/>
      <c r="BQ41" s="621"/>
      <c r="BR41" s="621"/>
      <c r="BS41" s="621"/>
      <c r="BT41" s="621"/>
      <c r="BU41" s="622"/>
      <c r="BV41" s="623" t="s">
        <v>189</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141</v>
      </c>
      <c r="CS41" s="656"/>
      <c r="CT41" s="656"/>
      <c r="CU41" s="656"/>
      <c r="CV41" s="656"/>
      <c r="CW41" s="656"/>
      <c r="CX41" s="656"/>
      <c r="CY41" s="657"/>
      <c r="CZ41" s="628" t="s">
        <v>189</v>
      </c>
      <c r="DA41" s="654"/>
      <c r="DB41" s="654"/>
      <c r="DC41" s="658"/>
      <c r="DD41" s="632" t="s">
        <v>189</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357</v>
      </c>
      <c r="AR42" s="693"/>
      <c r="AS42" s="693"/>
      <c r="AT42" s="693"/>
      <c r="AU42" s="693"/>
      <c r="AV42" s="693"/>
      <c r="AW42" s="693"/>
      <c r="AX42" s="693"/>
      <c r="AY42" s="694"/>
      <c r="AZ42" s="695">
        <v>9242836</v>
      </c>
      <c r="BA42" s="696"/>
      <c r="BB42" s="696"/>
      <c r="BC42" s="696"/>
      <c r="BD42" s="682"/>
      <c r="BE42" s="682"/>
      <c r="BF42" s="684"/>
      <c r="BG42" s="673"/>
      <c r="BH42" s="674"/>
      <c r="BI42" s="674"/>
      <c r="BJ42" s="674"/>
      <c r="BK42" s="674"/>
      <c r="BL42" s="224"/>
      <c r="BM42" s="645" t="s">
        <v>358</v>
      </c>
      <c r="BN42" s="645"/>
      <c r="BO42" s="645"/>
      <c r="BP42" s="645"/>
      <c r="BQ42" s="645"/>
      <c r="BR42" s="645"/>
      <c r="BS42" s="645"/>
      <c r="BT42" s="645"/>
      <c r="BU42" s="646"/>
      <c r="BV42" s="695">
        <v>318</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9464471</v>
      </c>
      <c r="CS42" s="656"/>
      <c r="CT42" s="656"/>
      <c r="CU42" s="656"/>
      <c r="CV42" s="656"/>
      <c r="CW42" s="656"/>
      <c r="CX42" s="656"/>
      <c r="CY42" s="657"/>
      <c r="CZ42" s="628">
        <v>5.4</v>
      </c>
      <c r="DA42" s="654"/>
      <c r="DB42" s="654"/>
      <c r="DC42" s="658"/>
      <c r="DD42" s="632">
        <v>4877789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360</v>
      </c>
      <c r="CD43" s="620" t="s">
        <v>361</v>
      </c>
      <c r="CE43" s="621"/>
      <c r="CF43" s="621"/>
      <c r="CG43" s="621"/>
      <c r="CH43" s="621"/>
      <c r="CI43" s="621"/>
      <c r="CJ43" s="621"/>
      <c r="CK43" s="621"/>
      <c r="CL43" s="621"/>
      <c r="CM43" s="621"/>
      <c r="CN43" s="621"/>
      <c r="CO43" s="621"/>
      <c r="CP43" s="621"/>
      <c r="CQ43" s="622"/>
      <c r="CR43" s="623">
        <v>1087878</v>
      </c>
      <c r="CS43" s="656"/>
      <c r="CT43" s="656"/>
      <c r="CU43" s="656"/>
      <c r="CV43" s="656"/>
      <c r="CW43" s="656"/>
      <c r="CX43" s="656"/>
      <c r="CY43" s="657"/>
      <c r="CZ43" s="628">
        <v>0.6</v>
      </c>
      <c r="DA43" s="654"/>
      <c r="DB43" s="654"/>
      <c r="DC43" s="658"/>
      <c r="DD43" s="632">
        <v>1087878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309</v>
      </c>
      <c r="CE44" s="660"/>
      <c r="CF44" s="620" t="s">
        <v>363</v>
      </c>
      <c r="CG44" s="621"/>
      <c r="CH44" s="621"/>
      <c r="CI44" s="621"/>
      <c r="CJ44" s="621"/>
      <c r="CK44" s="621"/>
      <c r="CL44" s="621"/>
      <c r="CM44" s="621"/>
      <c r="CN44" s="621"/>
      <c r="CO44" s="621"/>
      <c r="CP44" s="621"/>
      <c r="CQ44" s="622"/>
      <c r="CR44" s="623">
        <v>9464471</v>
      </c>
      <c r="CS44" s="624"/>
      <c r="CT44" s="624"/>
      <c r="CU44" s="624"/>
      <c r="CV44" s="624"/>
      <c r="CW44" s="624"/>
      <c r="CX44" s="624"/>
      <c r="CY44" s="625"/>
      <c r="CZ44" s="628">
        <v>5.4</v>
      </c>
      <c r="DA44" s="629"/>
      <c r="DB44" s="629"/>
      <c r="DC44" s="635"/>
      <c r="DD44" s="632">
        <v>4877789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365</v>
      </c>
      <c r="CG45" s="621"/>
      <c r="CH45" s="621"/>
      <c r="CI45" s="621"/>
      <c r="CJ45" s="621"/>
      <c r="CK45" s="621"/>
      <c r="CL45" s="621"/>
      <c r="CM45" s="621"/>
      <c r="CN45" s="621"/>
      <c r="CO45" s="621"/>
      <c r="CP45" s="621"/>
      <c r="CQ45" s="622"/>
      <c r="CR45" s="623">
        <v>1394344</v>
      </c>
      <c r="CS45" s="656"/>
      <c r="CT45" s="656"/>
      <c r="CU45" s="656"/>
      <c r="CV45" s="656"/>
      <c r="CW45" s="656"/>
      <c r="CX45" s="656"/>
      <c r="CY45" s="657"/>
      <c r="CZ45" s="628">
        <v>0.8</v>
      </c>
      <c r="DA45" s="654"/>
      <c r="DB45" s="654"/>
      <c r="DC45" s="658"/>
      <c r="DD45" s="632">
        <v>69125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366</v>
      </c>
      <c r="CG46" s="621"/>
      <c r="CH46" s="621"/>
      <c r="CI46" s="621"/>
      <c r="CJ46" s="621"/>
      <c r="CK46" s="621"/>
      <c r="CL46" s="621"/>
      <c r="CM46" s="621"/>
      <c r="CN46" s="621"/>
      <c r="CO46" s="621"/>
      <c r="CP46" s="621"/>
      <c r="CQ46" s="622"/>
      <c r="CR46" s="623">
        <v>8047687</v>
      </c>
      <c r="CS46" s="624"/>
      <c r="CT46" s="624"/>
      <c r="CU46" s="624"/>
      <c r="CV46" s="624"/>
      <c r="CW46" s="624"/>
      <c r="CX46" s="624"/>
      <c r="CY46" s="625"/>
      <c r="CZ46" s="628">
        <v>4.5999999999999996</v>
      </c>
      <c r="DA46" s="629"/>
      <c r="DB46" s="629"/>
      <c r="DC46" s="635"/>
      <c r="DD46" s="632">
        <v>4799424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367</v>
      </c>
      <c r="CG47" s="621"/>
      <c r="CH47" s="621"/>
      <c r="CI47" s="621"/>
      <c r="CJ47" s="621"/>
      <c r="CK47" s="621"/>
      <c r="CL47" s="621"/>
      <c r="CM47" s="621"/>
      <c r="CN47" s="621"/>
      <c r="CO47" s="621"/>
      <c r="CP47" s="621"/>
      <c r="CQ47" s="622"/>
      <c r="CR47" s="623" t="s">
        <v>189</v>
      </c>
      <c r="CS47" s="656"/>
      <c r="CT47" s="656"/>
      <c r="CU47" s="656"/>
      <c r="CV47" s="656"/>
      <c r="CW47" s="656"/>
      <c r="CX47" s="656"/>
      <c r="CY47" s="657"/>
      <c r="CZ47" s="628" t="s">
        <v>189</v>
      </c>
      <c r="DA47" s="654"/>
      <c r="DB47" s="654"/>
      <c r="DC47" s="658"/>
      <c r="DD47" s="632" t="s">
        <v>239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c r="B48" s="225"/>
      <c r="CD48" s="663"/>
      <c r="CE48" s="664"/>
      <c r="CF48" s="620" t="s">
        <v>368</v>
      </c>
      <c r="CG48" s="621"/>
      <c r="CH48" s="621"/>
      <c r="CI48" s="621"/>
      <c r="CJ48" s="621"/>
      <c r="CK48" s="621"/>
      <c r="CL48" s="621"/>
      <c r="CM48" s="621"/>
      <c r="CN48" s="621"/>
      <c r="CO48" s="621"/>
      <c r="CP48" s="621"/>
      <c r="CQ48" s="622"/>
      <c r="CR48" s="623" t="s">
        <v>239</v>
      </c>
      <c r="CS48" s="624"/>
      <c r="CT48" s="624"/>
      <c r="CU48" s="624"/>
      <c r="CV48" s="624"/>
      <c r="CW48" s="624"/>
      <c r="CX48" s="624"/>
      <c r="CY48" s="625"/>
      <c r="CZ48" s="628" t="s">
        <v>189</v>
      </c>
      <c r="DA48" s="629"/>
      <c r="DB48" s="629"/>
      <c r="DC48" s="635"/>
      <c r="DD48" s="632" t="s">
        <v>141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369</v>
      </c>
      <c r="CE49" s="645"/>
      <c r="CF49" s="645"/>
      <c r="CG49" s="645"/>
      <c r="CH49" s="645"/>
      <c r="CI49" s="645"/>
      <c r="CJ49" s="645"/>
      <c r="CK49" s="645"/>
      <c r="CL49" s="645"/>
      <c r="CM49" s="645"/>
      <c r="CN49" s="645"/>
      <c r="CO49" s="645"/>
      <c r="CP49" s="645"/>
      <c r="CQ49" s="646"/>
      <c r="CR49" s="695">
        <v>174968715</v>
      </c>
      <c r="CS49" s="682"/>
      <c r="CT49" s="682"/>
      <c r="CU49" s="682"/>
      <c r="CV49" s="682"/>
      <c r="CW49" s="682"/>
      <c r="CX49" s="682"/>
      <c r="CY49" s="711"/>
      <c r="CZ49" s="703">
        <v>100</v>
      </c>
      <c r="DA49" s="712"/>
      <c r="DB49" s="712"/>
      <c r="DC49" s="713"/>
      <c r="DD49" s="714">
        <v>105715615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Kh4V5rmoFrvWOVpKqajSuz7LsQH3Y5kWDUabwGMliSzBCu7nxA8qvbyEWfjBhyzjBo38YC3qBxeSevv763W5g==" saltValue="NwXKjAOy4d5mG6H5Kp1T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8" zoomScale="40" zoomScaleNormal="40" zoomScaleSheetLayoutView="70" workbookViewId="0">
      <selection activeCell="Q34" sqref="Q34:U34"/>
    </sheetView>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392</v>
      </c>
      <c r="C7" s="750"/>
      <c r="D7" s="750"/>
      <c r="E7" s="750"/>
      <c r="F7" s="750"/>
      <c r="G7" s="750"/>
      <c r="H7" s="750"/>
      <c r="I7" s="750"/>
      <c r="J7" s="750"/>
      <c r="K7" s="750"/>
      <c r="L7" s="750"/>
      <c r="M7" s="750"/>
      <c r="N7" s="750"/>
      <c r="O7" s="750"/>
      <c r="P7" s="751"/>
      <c r="Q7" s="752">
        <v>180304</v>
      </c>
      <c r="R7" s="753"/>
      <c r="S7" s="753"/>
      <c r="T7" s="753"/>
      <c r="U7" s="753"/>
      <c r="V7" s="753">
        <v>175250</v>
      </c>
      <c r="W7" s="753"/>
      <c r="X7" s="753"/>
      <c r="Y7" s="753"/>
      <c r="Z7" s="753"/>
      <c r="AA7" s="753">
        <v>5054</v>
      </c>
      <c r="AB7" s="753"/>
      <c r="AC7" s="753"/>
      <c r="AD7" s="753"/>
      <c r="AE7" s="754"/>
      <c r="AF7" s="755">
        <v>4236</v>
      </c>
      <c r="AG7" s="756"/>
      <c r="AH7" s="756"/>
      <c r="AI7" s="756"/>
      <c r="AJ7" s="757"/>
      <c r="AK7" s="758">
        <v>34309</v>
      </c>
      <c r="AL7" s="759"/>
      <c r="AM7" s="759"/>
      <c r="AN7" s="759"/>
      <c r="AO7" s="759"/>
      <c r="AP7" s="759">
        <v>56198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586</v>
      </c>
      <c r="BT7" s="747"/>
      <c r="BU7" s="747"/>
      <c r="BV7" s="747"/>
      <c r="BW7" s="747"/>
      <c r="BX7" s="747"/>
      <c r="BY7" s="747"/>
      <c r="BZ7" s="747"/>
      <c r="CA7" s="747"/>
      <c r="CB7" s="747"/>
      <c r="CC7" s="747"/>
      <c r="CD7" s="747"/>
      <c r="CE7" s="747"/>
      <c r="CF7" s="747"/>
      <c r="CG7" s="762"/>
      <c r="CH7" s="743">
        <v>9</v>
      </c>
      <c r="CI7" s="744"/>
      <c r="CJ7" s="744"/>
      <c r="CK7" s="744"/>
      <c r="CL7" s="745"/>
      <c r="CM7" s="743">
        <v>99</v>
      </c>
      <c r="CN7" s="744"/>
      <c r="CO7" s="744"/>
      <c r="CP7" s="744"/>
      <c r="CQ7" s="745"/>
      <c r="CR7" s="743">
        <v>30</v>
      </c>
      <c r="CS7" s="744"/>
      <c r="CT7" s="744"/>
      <c r="CU7" s="744"/>
      <c r="CV7" s="745"/>
      <c r="CW7" s="743">
        <v>0</v>
      </c>
      <c r="CX7" s="744"/>
      <c r="CY7" s="744"/>
      <c r="CZ7" s="744"/>
      <c r="DA7" s="745"/>
      <c r="DB7" s="743">
        <v>0</v>
      </c>
      <c r="DC7" s="744"/>
      <c r="DD7" s="744"/>
      <c r="DE7" s="744"/>
      <c r="DF7" s="745"/>
      <c r="DG7" s="743" t="s">
        <v>520</v>
      </c>
      <c r="DH7" s="744" t="s">
        <v>520</v>
      </c>
      <c r="DI7" s="744" t="s">
        <v>520</v>
      </c>
      <c r="DJ7" s="744" t="s">
        <v>520</v>
      </c>
      <c r="DK7" s="745" t="s">
        <v>520</v>
      </c>
      <c r="DL7" s="743" t="s">
        <v>520</v>
      </c>
      <c r="DM7" s="744" t="s">
        <v>520</v>
      </c>
      <c r="DN7" s="744" t="s">
        <v>520</v>
      </c>
      <c r="DO7" s="744" t="s">
        <v>520</v>
      </c>
      <c r="DP7" s="745" t="s">
        <v>520</v>
      </c>
      <c r="DQ7" s="743" t="s">
        <v>520</v>
      </c>
      <c r="DR7" s="744" t="s">
        <v>520</v>
      </c>
      <c r="DS7" s="744" t="s">
        <v>520</v>
      </c>
      <c r="DT7" s="744" t="s">
        <v>520</v>
      </c>
      <c r="DU7" s="745" t="s">
        <v>520</v>
      </c>
      <c r="DV7" s="746"/>
      <c r="DW7" s="747"/>
      <c r="DX7" s="747"/>
      <c r="DY7" s="747"/>
      <c r="DZ7" s="748"/>
      <c r="EA7" s="234"/>
    </row>
    <row r="8" spans="1:131" s="235" customFormat="1" ht="26.25" customHeight="1">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587</v>
      </c>
      <c r="BT8" s="774"/>
      <c r="BU8" s="774"/>
      <c r="BV8" s="774"/>
      <c r="BW8" s="774"/>
      <c r="BX8" s="774"/>
      <c r="BY8" s="774"/>
      <c r="BZ8" s="774"/>
      <c r="CA8" s="774"/>
      <c r="CB8" s="774"/>
      <c r="CC8" s="774"/>
      <c r="CD8" s="774"/>
      <c r="CE8" s="774"/>
      <c r="CF8" s="774"/>
      <c r="CG8" s="775"/>
      <c r="CH8" s="776">
        <v>7</v>
      </c>
      <c r="CI8" s="777"/>
      <c r="CJ8" s="777"/>
      <c r="CK8" s="777"/>
      <c r="CL8" s="778"/>
      <c r="CM8" s="776">
        <v>1390</v>
      </c>
      <c r="CN8" s="777"/>
      <c r="CO8" s="777"/>
      <c r="CP8" s="777"/>
      <c r="CQ8" s="778"/>
      <c r="CR8" s="776">
        <v>650</v>
      </c>
      <c r="CS8" s="777"/>
      <c r="CT8" s="777"/>
      <c r="CU8" s="777"/>
      <c r="CV8" s="778"/>
      <c r="CW8" s="776">
        <v>17</v>
      </c>
      <c r="CX8" s="777"/>
      <c r="CY8" s="777"/>
      <c r="CZ8" s="777"/>
      <c r="DA8" s="778"/>
      <c r="DB8" s="776">
        <v>0</v>
      </c>
      <c r="DC8" s="777"/>
      <c r="DD8" s="777"/>
      <c r="DE8" s="777"/>
      <c r="DF8" s="778"/>
      <c r="DG8" s="776" t="s">
        <v>520</v>
      </c>
      <c r="DH8" s="777" t="s">
        <v>520</v>
      </c>
      <c r="DI8" s="777" t="s">
        <v>520</v>
      </c>
      <c r="DJ8" s="777" t="s">
        <v>520</v>
      </c>
      <c r="DK8" s="778" t="s">
        <v>520</v>
      </c>
      <c r="DL8" s="776" t="s">
        <v>520</v>
      </c>
      <c r="DM8" s="777" t="s">
        <v>520</v>
      </c>
      <c r="DN8" s="777" t="s">
        <v>520</v>
      </c>
      <c r="DO8" s="777" t="s">
        <v>520</v>
      </c>
      <c r="DP8" s="778" t="s">
        <v>520</v>
      </c>
      <c r="DQ8" s="776" t="s">
        <v>520</v>
      </c>
      <c r="DR8" s="777" t="s">
        <v>520</v>
      </c>
      <c r="DS8" s="777" t="s">
        <v>520</v>
      </c>
      <c r="DT8" s="777" t="s">
        <v>520</v>
      </c>
      <c r="DU8" s="778" t="s">
        <v>520</v>
      </c>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588</v>
      </c>
      <c r="BT9" s="774"/>
      <c r="BU9" s="774"/>
      <c r="BV9" s="774"/>
      <c r="BW9" s="774"/>
      <c r="BX9" s="774"/>
      <c r="BY9" s="774"/>
      <c r="BZ9" s="774"/>
      <c r="CA9" s="774"/>
      <c r="CB9" s="774"/>
      <c r="CC9" s="774"/>
      <c r="CD9" s="774"/>
      <c r="CE9" s="774"/>
      <c r="CF9" s="774"/>
      <c r="CG9" s="775"/>
      <c r="CH9" s="776">
        <v>-17</v>
      </c>
      <c r="CI9" s="777"/>
      <c r="CJ9" s="777"/>
      <c r="CK9" s="777"/>
      <c r="CL9" s="778"/>
      <c r="CM9" s="776">
        <v>50</v>
      </c>
      <c r="CN9" s="777"/>
      <c r="CO9" s="777"/>
      <c r="CP9" s="777"/>
      <c r="CQ9" s="778"/>
      <c r="CR9" s="776">
        <v>50</v>
      </c>
      <c r="CS9" s="777"/>
      <c r="CT9" s="777"/>
      <c r="CU9" s="777"/>
      <c r="CV9" s="778"/>
      <c r="CW9" s="776">
        <v>7</v>
      </c>
      <c r="CX9" s="777"/>
      <c r="CY9" s="777"/>
      <c r="CZ9" s="777"/>
      <c r="DA9" s="778"/>
      <c r="DB9" s="776">
        <v>0</v>
      </c>
      <c r="DC9" s="777"/>
      <c r="DD9" s="777"/>
      <c r="DE9" s="777"/>
      <c r="DF9" s="778"/>
      <c r="DG9" s="776" t="s">
        <v>520</v>
      </c>
      <c r="DH9" s="777" t="s">
        <v>520</v>
      </c>
      <c r="DI9" s="777" t="s">
        <v>520</v>
      </c>
      <c r="DJ9" s="777" t="s">
        <v>520</v>
      </c>
      <c r="DK9" s="778" t="s">
        <v>520</v>
      </c>
      <c r="DL9" s="776" t="s">
        <v>520</v>
      </c>
      <c r="DM9" s="777" t="s">
        <v>520</v>
      </c>
      <c r="DN9" s="777" t="s">
        <v>520</v>
      </c>
      <c r="DO9" s="777" t="s">
        <v>520</v>
      </c>
      <c r="DP9" s="778" t="s">
        <v>520</v>
      </c>
      <c r="DQ9" s="776" t="s">
        <v>520</v>
      </c>
      <c r="DR9" s="777" t="s">
        <v>520</v>
      </c>
      <c r="DS9" s="777" t="s">
        <v>520</v>
      </c>
      <c r="DT9" s="777" t="s">
        <v>520</v>
      </c>
      <c r="DU9" s="778" t="s">
        <v>520</v>
      </c>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589</v>
      </c>
      <c r="BT10" s="774"/>
      <c r="BU10" s="774"/>
      <c r="BV10" s="774"/>
      <c r="BW10" s="774"/>
      <c r="BX10" s="774"/>
      <c r="BY10" s="774"/>
      <c r="BZ10" s="774"/>
      <c r="CA10" s="774"/>
      <c r="CB10" s="774"/>
      <c r="CC10" s="774"/>
      <c r="CD10" s="774"/>
      <c r="CE10" s="774"/>
      <c r="CF10" s="774"/>
      <c r="CG10" s="775"/>
      <c r="CH10" s="776">
        <v>44</v>
      </c>
      <c r="CI10" s="777"/>
      <c r="CJ10" s="777"/>
      <c r="CK10" s="777"/>
      <c r="CL10" s="778"/>
      <c r="CM10" s="776">
        <v>222</v>
      </c>
      <c r="CN10" s="777"/>
      <c r="CO10" s="777"/>
      <c r="CP10" s="777"/>
      <c r="CQ10" s="778"/>
      <c r="CR10" s="776">
        <v>16</v>
      </c>
      <c r="CS10" s="777"/>
      <c r="CT10" s="777"/>
      <c r="CU10" s="777"/>
      <c r="CV10" s="778"/>
      <c r="CW10" s="776">
        <v>0</v>
      </c>
      <c r="CX10" s="777"/>
      <c r="CY10" s="777"/>
      <c r="CZ10" s="777"/>
      <c r="DA10" s="778"/>
      <c r="DB10" s="776">
        <v>0</v>
      </c>
      <c r="DC10" s="777"/>
      <c r="DD10" s="777"/>
      <c r="DE10" s="777"/>
      <c r="DF10" s="778"/>
      <c r="DG10" s="776" t="s">
        <v>520</v>
      </c>
      <c r="DH10" s="777" t="s">
        <v>520</v>
      </c>
      <c r="DI10" s="777" t="s">
        <v>520</v>
      </c>
      <c r="DJ10" s="777" t="s">
        <v>520</v>
      </c>
      <c r="DK10" s="778" t="s">
        <v>520</v>
      </c>
      <c r="DL10" s="776" t="s">
        <v>520</v>
      </c>
      <c r="DM10" s="777" t="s">
        <v>520</v>
      </c>
      <c r="DN10" s="777" t="s">
        <v>520</v>
      </c>
      <c r="DO10" s="777" t="s">
        <v>520</v>
      </c>
      <c r="DP10" s="778" t="s">
        <v>520</v>
      </c>
      <c r="DQ10" s="776" t="s">
        <v>520</v>
      </c>
      <c r="DR10" s="777" t="s">
        <v>520</v>
      </c>
      <c r="DS10" s="777" t="s">
        <v>520</v>
      </c>
      <c r="DT10" s="777" t="s">
        <v>520</v>
      </c>
      <c r="DU10" s="778" t="s">
        <v>520</v>
      </c>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590</v>
      </c>
      <c r="BT11" s="774"/>
      <c r="BU11" s="774"/>
      <c r="BV11" s="774"/>
      <c r="BW11" s="774"/>
      <c r="BX11" s="774"/>
      <c r="BY11" s="774"/>
      <c r="BZ11" s="774"/>
      <c r="CA11" s="774"/>
      <c r="CB11" s="774"/>
      <c r="CC11" s="774"/>
      <c r="CD11" s="774"/>
      <c r="CE11" s="774"/>
      <c r="CF11" s="774"/>
      <c r="CG11" s="775"/>
      <c r="CH11" s="776">
        <v>0</v>
      </c>
      <c r="CI11" s="777"/>
      <c r="CJ11" s="777"/>
      <c r="CK11" s="777"/>
      <c r="CL11" s="778"/>
      <c r="CM11" s="776">
        <v>51</v>
      </c>
      <c r="CN11" s="777"/>
      <c r="CO11" s="777"/>
      <c r="CP11" s="777"/>
      <c r="CQ11" s="778"/>
      <c r="CR11" s="776">
        <v>10</v>
      </c>
      <c r="CS11" s="777"/>
      <c r="CT11" s="777"/>
      <c r="CU11" s="777"/>
      <c r="CV11" s="778"/>
      <c r="CW11" s="776">
        <v>0</v>
      </c>
      <c r="CX11" s="777"/>
      <c r="CY11" s="777"/>
      <c r="CZ11" s="777"/>
      <c r="DA11" s="778"/>
      <c r="DB11" s="776">
        <v>389</v>
      </c>
      <c r="DC11" s="777"/>
      <c r="DD11" s="777"/>
      <c r="DE11" s="777"/>
      <c r="DF11" s="778"/>
      <c r="DG11" s="776" t="s">
        <v>520</v>
      </c>
      <c r="DH11" s="777" t="s">
        <v>520</v>
      </c>
      <c r="DI11" s="777" t="s">
        <v>520</v>
      </c>
      <c r="DJ11" s="777" t="s">
        <v>520</v>
      </c>
      <c r="DK11" s="778" t="s">
        <v>520</v>
      </c>
      <c r="DL11" s="776" t="s">
        <v>520</v>
      </c>
      <c r="DM11" s="777" t="s">
        <v>520</v>
      </c>
      <c r="DN11" s="777" t="s">
        <v>520</v>
      </c>
      <c r="DO11" s="777" t="s">
        <v>520</v>
      </c>
      <c r="DP11" s="778" t="s">
        <v>520</v>
      </c>
      <c r="DQ11" s="776" t="s">
        <v>520</v>
      </c>
      <c r="DR11" s="777" t="s">
        <v>520</v>
      </c>
      <c r="DS11" s="777" t="s">
        <v>520</v>
      </c>
      <c r="DT11" s="777" t="s">
        <v>520</v>
      </c>
      <c r="DU11" s="778" t="s">
        <v>520</v>
      </c>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394</v>
      </c>
      <c r="B23" s="789" t="s">
        <v>395</v>
      </c>
      <c r="C23" s="790"/>
      <c r="D23" s="790"/>
      <c r="E23" s="790"/>
      <c r="F23" s="790"/>
      <c r="G23" s="790"/>
      <c r="H23" s="790"/>
      <c r="I23" s="790"/>
      <c r="J23" s="790"/>
      <c r="K23" s="790"/>
      <c r="L23" s="790"/>
      <c r="M23" s="790"/>
      <c r="N23" s="790"/>
      <c r="O23" s="790"/>
      <c r="P23" s="791"/>
      <c r="Q23" s="792">
        <v>180304</v>
      </c>
      <c r="R23" s="793"/>
      <c r="S23" s="793"/>
      <c r="T23" s="793"/>
      <c r="U23" s="793"/>
      <c r="V23" s="793">
        <v>175250</v>
      </c>
      <c r="W23" s="793"/>
      <c r="X23" s="793"/>
      <c r="Y23" s="793"/>
      <c r="Z23" s="793"/>
      <c r="AA23" s="793">
        <v>5054</v>
      </c>
      <c r="AB23" s="793"/>
      <c r="AC23" s="793"/>
      <c r="AD23" s="793"/>
      <c r="AE23" s="794"/>
      <c r="AF23" s="795">
        <v>4236</v>
      </c>
      <c r="AG23" s="793"/>
      <c r="AH23" s="793"/>
      <c r="AI23" s="793"/>
      <c r="AJ23" s="796"/>
      <c r="AK23" s="797"/>
      <c r="AL23" s="798"/>
      <c r="AM23" s="798"/>
      <c r="AN23" s="798"/>
      <c r="AO23" s="798"/>
      <c r="AP23" s="793">
        <v>56198</v>
      </c>
      <c r="AQ23" s="793"/>
      <c r="AR23" s="793"/>
      <c r="AS23" s="793"/>
      <c r="AT23" s="793"/>
      <c r="AU23" s="809"/>
      <c r="AV23" s="809"/>
      <c r="AW23" s="809"/>
      <c r="AX23" s="809"/>
      <c r="AY23" s="810"/>
      <c r="AZ23" s="811" t="s">
        <v>396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375</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407</v>
      </c>
      <c r="C28" s="750"/>
      <c r="D28" s="750"/>
      <c r="E28" s="750"/>
      <c r="F28" s="750"/>
      <c r="G28" s="750"/>
      <c r="H28" s="750"/>
      <c r="I28" s="750"/>
      <c r="J28" s="750"/>
      <c r="K28" s="750"/>
      <c r="L28" s="750"/>
      <c r="M28" s="750"/>
      <c r="N28" s="750"/>
      <c r="O28" s="750"/>
      <c r="P28" s="751"/>
      <c r="Q28" s="822">
        <v>40085</v>
      </c>
      <c r="R28" s="823"/>
      <c r="S28" s="823"/>
      <c r="T28" s="823"/>
      <c r="U28" s="823"/>
      <c r="V28" s="823">
        <v>40000</v>
      </c>
      <c r="W28" s="823"/>
      <c r="X28" s="823"/>
      <c r="Y28" s="823"/>
      <c r="Z28" s="823"/>
      <c r="AA28" s="823">
        <v>85</v>
      </c>
      <c r="AB28" s="823"/>
      <c r="AC28" s="823"/>
      <c r="AD28" s="823"/>
      <c r="AE28" s="824"/>
      <c r="AF28" s="825">
        <v>85</v>
      </c>
      <c r="AG28" s="823"/>
      <c r="AH28" s="823"/>
      <c r="AI28" s="823"/>
      <c r="AJ28" s="826"/>
      <c r="AK28" s="827">
        <v>4060</v>
      </c>
      <c r="AL28" s="828"/>
      <c r="AM28" s="828"/>
      <c r="AN28" s="828"/>
      <c r="AO28" s="828"/>
      <c r="AP28" s="828" t="s">
        <v>520</v>
      </c>
      <c r="AQ28" s="828"/>
      <c r="AR28" s="828"/>
      <c r="AS28" s="828"/>
      <c r="AT28" s="828"/>
      <c r="AU28" s="828" t="s">
        <v>520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408</v>
      </c>
      <c r="C29" s="781"/>
      <c r="D29" s="781"/>
      <c r="E29" s="781"/>
      <c r="F29" s="781"/>
      <c r="G29" s="781"/>
      <c r="H29" s="781"/>
      <c r="I29" s="781"/>
      <c r="J29" s="781"/>
      <c r="K29" s="781"/>
      <c r="L29" s="781"/>
      <c r="M29" s="781"/>
      <c r="N29" s="781"/>
      <c r="O29" s="781"/>
      <c r="P29" s="782"/>
      <c r="Q29" s="783">
        <v>31612</v>
      </c>
      <c r="R29" s="784"/>
      <c r="S29" s="784"/>
      <c r="T29" s="784"/>
      <c r="U29" s="784"/>
      <c r="V29" s="784">
        <v>31202</v>
      </c>
      <c r="W29" s="784"/>
      <c r="X29" s="784"/>
      <c r="Y29" s="784"/>
      <c r="Z29" s="784"/>
      <c r="AA29" s="784">
        <v>409</v>
      </c>
      <c r="AB29" s="784"/>
      <c r="AC29" s="784"/>
      <c r="AD29" s="784"/>
      <c r="AE29" s="785"/>
      <c r="AF29" s="786">
        <v>409</v>
      </c>
      <c r="AG29" s="787"/>
      <c r="AH29" s="787"/>
      <c r="AI29" s="787"/>
      <c r="AJ29" s="788"/>
      <c r="AK29" s="834">
        <v>4869</v>
      </c>
      <c r="AL29" s="830"/>
      <c r="AM29" s="830"/>
      <c r="AN29" s="830"/>
      <c r="AO29" s="830"/>
      <c r="AP29" s="830" t="s">
        <v>520</v>
      </c>
      <c r="AQ29" s="830"/>
      <c r="AR29" s="830"/>
      <c r="AS29" s="830"/>
      <c r="AT29" s="830"/>
      <c r="AU29" s="830" t="s">
        <v>520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409</v>
      </c>
      <c r="C30" s="781"/>
      <c r="D30" s="781"/>
      <c r="E30" s="781"/>
      <c r="F30" s="781"/>
      <c r="G30" s="781"/>
      <c r="H30" s="781"/>
      <c r="I30" s="781"/>
      <c r="J30" s="781"/>
      <c r="K30" s="781"/>
      <c r="L30" s="781"/>
      <c r="M30" s="781"/>
      <c r="N30" s="781"/>
      <c r="O30" s="781"/>
      <c r="P30" s="782"/>
      <c r="Q30" s="783">
        <v>6066</v>
      </c>
      <c r="R30" s="784"/>
      <c r="S30" s="784"/>
      <c r="T30" s="784"/>
      <c r="U30" s="784"/>
      <c r="V30" s="784">
        <v>6047</v>
      </c>
      <c r="W30" s="784"/>
      <c r="X30" s="784"/>
      <c r="Y30" s="784"/>
      <c r="Z30" s="784"/>
      <c r="AA30" s="784">
        <v>20</v>
      </c>
      <c r="AB30" s="784"/>
      <c r="AC30" s="784"/>
      <c r="AD30" s="784"/>
      <c r="AE30" s="785"/>
      <c r="AF30" s="786">
        <v>20</v>
      </c>
      <c r="AG30" s="787"/>
      <c r="AH30" s="787"/>
      <c r="AI30" s="787"/>
      <c r="AJ30" s="788"/>
      <c r="AK30" s="834">
        <v>864</v>
      </c>
      <c r="AL30" s="830"/>
      <c r="AM30" s="830"/>
      <c r="AN30" s="830"/>
      <c r="AO30" s="830"/>
      <c r="AP30" s="830" t="s">
        <v>520</v>
      </c>
      <c r="AQ30" s="830"/>
      <c r="AR30" s="830"/>
      <c r="AS30" s="830"/>
      <c r="AT30" s="830"/>
      <c r="AU30" s="830" t="s">
        <v>520</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410</v>
      </c>
      <c r="C31" s="781"/>
      <c r="D31" s="781"/>
      <c r="E31" s="781"/>
      <c r="F31" s="781"/>
      <c r="G31" s="781"/>
      <c r="H31" s="781"/>
      <c r="I31" s="781"/>
      <c r="J31" s="781"/>
      <c r="K31" s="781"/>
      <c r="L31" s="781"/>
      <c r="M31" s="781"/>
      <c r="N31" s="781"/>
      <c r="O31" s="781"/>
      <c r="P31" s="782"/>
      <c r="Q31" s="783">
        <v>8341</v>
      </c>
      <c r="R31" s="784"/>
      <c r="S31" s="784"/>
      <c r="T31" s="784"/>
      <c r="U31" s="784"/>
      <c r="V31" s="784">
        <v>8416</v>
      </c>
      <c r="W31" s="784"/>
      <c r="X31" s="784"/>
      <c r="Y31" s="784"/>
      <c r="Z31" s="784"/>
      <c r="AA31" s="784">
        <v>-75</v>
      </c>
      <c r="AB31" s="784"/>
      <c r="AC31" s="784"/>
      <c r="AD31" s="784"/>
      <c r="AE31" s="785"/>
      <c r="AF31" s="786">
        <v>1758</v>
      </c>
      <c r="AG31" s="787"/>
      <c r="AH31" s="787"/>
      <c r="AI31" s="787"/>
      <c r="AJ31" s="788"/>
      <c r="AK31" s="834">
        <v>1473</v>
      </c>
      <c r="AL31" s="830"/>
      <c r="AM31" s="830"/>
      <c r="AN31" s="830"/>
      <c r="AO31" s="830"/>
      <c r="AP31" s="830">
        <v>48183</v>
      </c>
      <c r="AQ31" s="830"/>
      <c r="AR31" s="830"/>
      <c r="AS31" s="830"/>
      <c r="AT31" s="830"/>
      <c r="AU31" s="830">
        <v>20574</v>
      </c>
      <c r="AV31" s="830"/>
      <c r="AW31" s="830"/>
      <c r="AX31" s="830"/>
      <c r="AY31" s="830"/>
      <c r="AZ31" s="831" t="s">
        <v>520</v>
      </c>
      <c r="BA31" s="831"/>
      <c r="BB31" s="831"/>
      <c r="BC31" s="831"/>
      <c r="BD31" s="831"/>
      <c r="BE31" s="832" t="s">
        <v>411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412</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394</v>
      </c>
      <c r="B63" s="789" t="s">
        <v>413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2272</v>
      </c>
      <c r="AG63" s="844"/>
      <c r="AH63" s="844"/>
      <c r="AI63" s="844"/>
      <c r="AJ63" s="845"/>
      <c r="AK63" s="846"/>
      <c r="AL63" s="841"/>
      <c r="AM63" s="841"/>
      <c r="AN63" s="841"/>
      <c r="AO63" s="841"/>
      <c r="AP63" s="844">
        <v>48183</v>
      </c>
      <c r="AQ63" s="844"/>
      <c r="AR63" s="844"/>
      <c r="AS63" s="844"/>
      <c r="AT63" s="844"/>
      <c r="AU63" s="844">
        <v>20574</v>
      </c>
      <c r="AV63" s="844"/>
      <c r="AW63" s="844"/>
      <c r="AX63" s="844"/>
      <c r="AY63" s="844"/>
      <c r="AZ63" s="848"/>
      <c r="BA63" s="848"/>
      <c r="BB63" s="848"/>
      <c r="BC63" s="848"/>
      <c r="BD63" s="848"/>
      <c r="BE63" s="849"/>
      <c r="BF63" s="849"/>
      <c r="BG63" s="849"/>
      <c r="BH63" s="849"/>
      <c r="BI63" s="850"/>
      <c r="BJ63" s="851" t="s">
        <v>414</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416</v>
      </c>
      <c r="B66" s="728"/>
      <c r="C66" s="728"/>
      <c r="D66" s="728"/>
      <c r="E66" s="728"/>
      <c r="F66" s="728"/>
      <c r="G66" s="728"/>
      <c r="H66" s="728"/>
      <c r="I66" s="728"/>
      <c r="J66" s="728"/>
      <c r="K66" s="728"/>
      <c r="L66" s="728"/>
      <c r="M66" s="728"/>
      <c r="N66" s="728"/>
      <c r="O66" s="728"/>
      <c r="P66" s="729"/>
      <c r="Q66" s="733" t="s">
        <v>417</v>
      </c>
      <c r="R66" s="734"/>
      <c r="S66" s="734"/>
      <c r="T66" s="734"/>
      <c r="U66" s="735"/>
      <c r="V66" s="733" t="s">
        <v>400</v>
      </c>
      <c r="W66" s="734"/>
      <c r="X66" s="734"/>
      <c r="Y66" s="734"/>
      <c r="Z66" s="735"/>
      <c r="AA66" s="733" t="s">
        <v>418</v>
      </c>
      <c r="AB66" s="734"/>
      <c r="AC66" s="734"/>
      <c r="AD66" s="734"/>
      <c r="AE66" s="735"/>
      <c r="AF66" s="854" t="s">
        <v>402</v>
      </c>
      <c r="AG66" s="815"/>
      <c r="AH66" s="815"/>
      <c r="AI66" s="815"/>
      <c r="AJ66" s="855"/>
      <c r="AK66" s="733" t="s">
        <v>419</v>
      </c>
      <c r="AL66" s="728"/>
      <c r="AM66" s="728"/>
      <c r="AN66" s="728"/>
      <c r="AO66" s="729"/>
      <c r="AP66" s="733" t="s">
        <v>420</v>
      </c>
      <c r="AQ66" s="734"/>
      <c r="AR66" s="734"/>
      <c r="AS66" s="734"/>
      <c r="AT66" s="735"/>
      <c r="AU66" s="733" t="s">
        <v>421</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580</v>
      </c>
      <c r="C68" s="870"/>
      <c r="D68" s="870"/>
      <c r="E68" s="870"/>
      <c r="F68" s="870"/>
      <c r="G68" s="870"/>
      <c r="H68" s="870"/>
      <c r="I68" s="870"/>
      <c r="J68" s="870"/>
      <c r="K68" s="870"/>
      <c r="L68" s="870"/>
      <c r="M68" s="870"/>
      <c r="N68" s="870"/>
      <c r="O68" s="870"/>
      <c r="P68" s="871"/>
      <c r="Q68" s="872">
        <v>21460</v>
      </c>
      <c r="R68" s="866">
        <v>20757</v>
      </c>
      <c r="S68" s="866">
        <v>704</v>
      </c>
      <c r="T68" s="866">
        <v>704</v>
      </c>
      <c r="U68" s="866">
        <v>118</v>
      </c>
      <c r="V68" s="866">
        <v>20757</v>
      </c>
      <c r="W68" s="866">
        <v>20757</v>
      </c>
      <c r="X68" s="866">
        <v>20757</v>
      </c>
      <c r="Y68" s="866">
        <v>20757</v>
      </c>
      <c r="Z68" s="866">
        <v>20757</v>
      </c>
      <c r="AA68" s="866">
        <v>704</v>
      </c>
      <c r="AB68" s="866">
        <v>704</v>
      </c>
      <c r="AC68" s="866">
        <v>704</v>
      </c>
      <c r="AD68" s="866">
        <v>704</v>
      </c>
      <c r="AE68" s="866">
        <v>704</v>
      </c>
      <c r="AF68" s="866">
        <v>704</v>
      </c>
      <c r="AG68" s="866">
        <v>704</v>
      </c>
      <c r="AH68" s="866">
        <v>704</v>
      </c>
      <c r="AI68" s="866">
        <v>704</v>
      </c>
      <c r="AJ68" s="866">
        <v>704</v>
      </c>
      <c r="AK68" s="866">
        <v>118</v>
      </c>
      <c r="AL68" s="866">
        <v>118</v>
      </c>
      <c r="AM68" s="866">
        <v>118</v>
      </c>
      <c r="AN68" s="866">
        <v>118</v>
      </c>
      <c r="AO68" s="866">
        <v>118</v>
      </c>
      <c r="AP68" s="866" t="s">
        <v>520</v>
      </c>
      <c r="AQ68" s="866" t="s">
        <v>520</v>
      </c>
      <c r="AR68" s="866" t="s">
        <v>520</v>
      </c>
      <c r="AS68" s="866" t="s">
        <v>520</v>
      </c>
      <c r="AT68" s="866" t="s">
        <v>520</v>
      </c>
      <c r="AU68" s="866" t="s">
        <v>520</v>
      </c>
      <c r="AV68" s="866" t="s">
        <v>520</v>
      </c>
      <c r="AW68" s="866" t="s">
        <v>520</v>
      </c>
      <c r="AX68" s="866" t="s">
        <v>520</v>
      </c>
      <c r="AY68" s="866" t="s">
        <v>520</v>
      </c>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581</v>
      </c>
      <c r="C69" s="874"/>
      <c r="D69" s="874"/>
      <c r="E69" s="874"/>
      <c r="F69" s="874"/>
      <c r="G69" s="874"/>
      <c r="H69" s="874"/>
      <c r="I69" s="874"/>
      <c r="J69" s="874"/>
      <c r="K69" s="874"/>
      <c r="L69" s="874"/>
      <c r="M69" s="874"/>
      <c r="N69" s="874"/>
      <c r="O69" s="874"/>
      <c r="P69" s="875"/>
      <c r="Q69" s="876">
        <v>179</v>
      </c>
      <c r="R69" s="830">
        <v>133</v>
      </c>
      <c r="S69" s="830">
        <v>47</v>
      </c>
      <c r="T69" s="830">
        <v>47</v>
      </c>
      <c r="U69" s="830" t="s">
        <v>520</v>
      </c>
      <c r="V69" s="830">
        <v>133</v>
      </c>
      <c r="W69" s="830">
        <v>133</v>
      </c>
      <c r="X69" s="830">
        <v>133</v>
      </c>
      <c r="Y69" s="830">
        <v>133</v>
      </c>
      <c r="Z69" s="830">
        <v>133</v>
      </c>
      <c r="AA69" s="830">
        <v>47</v>
      </c>
      <c r="AB69" s="830">
        <v>47</v>
      </c>
      <c r="AC69" s="830">
        <v>47</v>
      </c>
      <c r="AD69" s="830">
        <v>47</v>
      </c>
      <c r="AE69" s="830">
        <v>47</v>
      </c>
      <c r="AF69" s="830">
        <v>47</v>
      </c>
      <c r="AG69" s="830">
        <v>47</v>
      </c>
      <c r="AH69" s="830">
        <v>47</v>
      </c>
      <c r="AI69" s="830">
        <v>47</v>
      </c>
      <c r="AJ69" s="830">
        <v>47</v>
      </c>
      <c r="AK69" s="830" t="s">
        <v>520</v>
      </c>
      <c r="AL69" s="830" t="s">
        <v>520</v>
      </c>
      <c r="AM69" s="830" t="s">
        <v>520</v>
      </c>
      <c r="AN69" s="830" t="s">
        <v>520</v>
      </c>
      <c r="AO69" s="830" t="s">
        <v>520</v>
      </c>
      <c r="AP69" s="830" t="s">
        <v>520</v>
      </c>
      <c r="AQ69" s="830" t="s">
        <v>520</v>
      </c>
      <c r="AR69" s="830" t="s">
        <v>520</v>
      </c>
      <c r="AS69" s="830" t="s">
        <v>520</v>
      </c>
      <c r="AT69" s="830" t="s">
        <v>520</v>
      </c>
      <c r="AU69" s="830" t="s">
        <v>520</v>
      </c>
      <c r="AV69" s="830" t="s">
        <v>520</v>
      </c>
      <c r="AW69" s="830" t="s">
        <v>520</v>
      </c>
      <c r="AX69" s="830" t="s">
        <v>520</v>
      </c>
      <c r="AY69" s="830" t="s">
        <v>520</v>
      </c>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582</v>
      </c>
      <c r="C70" s="874"/>
      <c r="D70" s="874"/>
      <c r="E70" s="874"/>
      <c r="F70" s="874"/>
      <c r="G70" s="874"/>
      <c r="H70" s="874"/>
      <c r="I70" s="874"/>
      <c r="J70" s="874"/>
      <c r="K70" s="874"/>
      <c r="L70" s="874"/>
      <c r="M70" s="874"/>
      <c r="N70" s="874"/>
      <c r="O70" s="874"/>
      <c r="P70" s="875"/>
      <c r="Q70" s="876">
        <v>107</v>
      </c>
      <c r="R70" s="830">
        <v>106</v>
      </c>
      <c r="S70" s="830">
        <v>1</v>
      </c>
      <c r="T70" s="830">
        <v>1</v>
      </c>
      <c r="U70" s="830">
        <v>8</v>
      </c>
      <c r="V70" s="830">
        <v>106</v>
      </c>
      <c r="W70" s="830">
        <v>106</v>
      </c>
      <c r="X70" s="830">
        <v>106</v>
      </c>
      <c r="Y70" s="830">
        <v>106</v>
      </c>
      <c r="Z70" s="830">
        <v>106</v>
      </c>
      <c r="AA70" s="830">
        <v>1</v>
      </c>
      <c r="AB70" s="830">
        <v>1</v>
      </c>
      <c r="AC70" s="830">
        <v>1</v>
      </c>
      <c r="AD70" s="830">
        <v>1</v>
      </c>
      <c r="AE70" s="830">
        <v>1</v>
      </c>
      <c r="AF70" s="830">
        <v>1</v>
      </c>
      <c r="AG70" s="830">
        <v>1</v>
      </c>
      <c r="AH70" s="830">
        <v>1</v>
      </c>
      <c r="AI70" s="830">
        <v>1</v>
      </c>
      <c r="AJ70" s="830">
        <v>1</v>
      </c>
      <c r="AK70" s="830">
        <v>8</v>
      </c>
      <c r="AL70" s="830">
        <v>8</v>
      </c>
      <c r="AM70" s="830">
        <v>8</v>
      </c>
      <c r="AN70" s="830">
        <v>8</v>
      </c>
      <c r="AO70" s="830">
        <v>8</v>
      </c>
      <c r="AP70" s="830" t="s">
        <v>520</v>
      </c>
      <c r="AQ70" s="830" t="s">
        <v>520</v>
      </c>
      <c r="AR70" s="830" t="s">
        <v>520</v>
      </c>
      <c r="AS70" s="830" t="s">
        <v>520</v>
      </c>
      <c r="AT70" s="830" t="s">
        <v>520</v>
      </c>
      <c r="AU70" s="830" t="s">
        <v>520</v>
      </c>
      <c r="AV70" s="830" t="s">
        <v>520</v>
      </c>
      <c r="AW70" s="830" t="s">
        <v>520</v>
      </c>
      <c r="AX70" s="830" t="s">
        <v>520</v>
      </c>
      <c r="AY70" s="830" t="s">
        <v>520</v>
      </c>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583</v>
      </c>
      <c r="C71" s="874"/>
      <c r="D71" s="874"/>
      <c r="E71" s="874"/>
      <c r="F71" s="874"/>
      <c r="G71" s="874"/>
      <c r="H71" s="874"/>
      <c r="I71" s="874"/>
      <c r="J71" s="874"/>
      <c r="K71" s="874"/>
      <c r="L71" s="874"/>
      <c r="M71" s="874"/>
      <c r="N71" s="874"/>
      <c r="O71" s="874"/>
      <c r="P71" s="875"/>
      <c r="Q71" s="876">
        <v>101</v>
      </c>
      <c r="R71" s="830">
        <v>61</v>
      </c>
      <c r="S71" s="830">
        <v>40</v>
      </c>
      <c r="T71" s="830">
        <v>40</v>
      </c>
      <c r="U71" s="830" t="s">
        <v>520</v>
      </c>
      <c r="V71" s="830">
        <v>61</v>
      </c>
      <c r="W71" s="830">
        <v>61</v>
      </c>
      <c r="X71" s="830">
        <v>61</v>
      </c>
      <c r="Y71" s="830">
        <v>61</v>
      </c>
      <c r="Z71" s="830">
        <v>61</v>
      </c>
      <c r="AA71" s="830">
        <v>40</v>
      </c>
      <c r="AB71" s="830">
        <v>40</v>
      </c>
      <c r="AC71" s="830">
        <v>40</v>
      </c>
      <c r="AD71" s="830">
        <v>40</v>
      </c>
      <c r="AE71" s="830">
        <v>40</v>
      </c>
      <c r="AF71" s="830">
        <v>40</v>
      </c>
      <c r="AG71" s="830">
        <v>40</v>
      </c>
      <c r="AH71" s="830">
        <v>40</v>
      </c>
      <c r="AI71" s="830">
        <v>40</v>
      </c>
      <c r="AJ71" s="830">
        <v>40</v>
      </c>
      <c r="AK71" s="830" t="s">
        <v>520</v>
      </c>
      <c r="AL71" s="830" t="s">
        <v>520</v>
      </c>
      <c r="AM71" s="830" t="s">
        <v>520</v>
      </c>
      <c r="AN71" s="830" t="s">
        <v>520</v>
      </c>
      <c r="AO71" s="830" t="s">
        <v>520</v>
      </c>
      <c r="AP71" s="830" t="s">
        <v>520</v>
      </c>
      <c r="AQ71" s="830" t="s">
        <v>520</v>
      </c>
      <c r="AR71" s="830" t="s">
        <v>520</v>
      </c>
      <c r="AS71" s="830" t="s">
        <v>520</v>
      </c>
      <c r="AT71" s="830" t="s">
        <v>520</v>
      </c>
      <c r="AU71" s="830" t="s">
        <v>520</v>
      </c>
      <c r="AV71" s="830" t="s">
        <v>520</v>
      </c>
      <c r="AW71" s="830" t="s">
        <v>520</v>
      </c>
      <c r="AX71" s="830" t="s">
        <v>520</v>
      </c>
      <c r="AY71" s="830" t="s">
        <v>520</v>
      </c>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584</v>
      </c>
      <c r="C72" s="874"/>
      <c r="D72" s="874"/>
      <c r="E72" s="874"/>
      <c r="F72" s="874"/>
      <c r="G72" s="874"/>
      <c r="H72" s="874"/>
      <c r="I72" s="874"/>
      <c r="J72" s="874"/>
      <c r="K72" s="874"/>
      <c r="L72" s="874"/>
      <c r="M72" s="874"/>
      <c r="N72" s="874"/>
      <c r="O72" s="874"/>
      <c r="P72" s="875"/>
      <c r="Q72" s="876">
        <v>2423</v>
      </c>
      <c r="R72" s="830">
        <v>2308</v>
      </c>
      <c r="S72" s="830">
        <v>115</v>
      </c>
      <c r="T72" s="830">
        <v>115</v>
      </c>
      <c r="U72" s="830">
        <v>130</v>
      </c>
      <c r="V72" s="830">
        <v>2308</v>
      </c>
      <c r="W72" s="830">
        <v>2308</v>
      </c>
      <c r="X72" s="830">
        <v>2308</v>
      </c>
      <c r="Y72" s="830">
        <v>2308</v>
      </c>
      <c r="Z72" s="830">
        <v>2308</v>
      </c>
      <c r="AA72" s="830">
        <v>115</v>
      </c>
      <c r="AB72" s="830">
        <v>115</v>
      </c>
      <c r="AC72" s="830">
        <v>115</v>
      </c>
      <c r="AD72" s="830">
        <v>115</v>
      </c>
      <c r="AE72" s="830">
        <v>115</v>
      </c>
      <c r="AF72" s="830">
        <v>115</v>
      </c>
      <c r="AG72" s="830">
        <v>115</v>
      </c>
      <c r="AH72" s="830">
        <v>115</v>
      </c>
      <c r="AI72" s="830">
        <v>115</v>
      </c>
      <c r="AJ72" s="830">
        <v>115</v>
      </c>
      <c r="AK72" s="830">
        <v>130</v>
      </c>
      <c r="AL72" s="830">
        <v>130</v>
      </c>
      <c r="AM72" s="830">
        <v>130</v>
      </c>
      <c r="AN72" s="830">
        <v>130</v>
      </c>
      <c r="AO72" s="830">
        <v>130</v>
      </c>
      <c r="AP72" s="830" t="s">
        <v>520</v>
      </c>
      <c r="AQ72" s="830" t="s">
        <v>520</v>
      </c>
      <c r="AR72" s="830" t="s">
        <v>520</v>
      </c>
      <c r="AS72" s="830" t="s">
        <v>520</v>
      </c>
      <c r="AT72" s="830" t="s">
        <v>520</v>
      </c>
      <c r="AU72" s="830" t="s">
        <v>520</v>
      </c>
      <c r="AV72" s="830" t="s">
        <v>520</v>
      </c>
      <c r="AW72" s="830" t="s">
        <v>520</v>
      </c>
      <c r="AX72" s="830" t="s">
        <v>520</v>
      </c>
      <c r="AY72" s="830" t="s">
        <v>520</v>
      </c>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585</v>
      </c>
      <c r="C73" s="874"/>
      <c r="D73" s="874"/>
      <c r="E73" s="874"/>
      <c r="F73" s="874"/>
      <c r="G73" s="874"/>
      <c r="H73" s="874"/>
      <c r="I73" s="874"/>
      <c r="J73" s="874"/>
      <c r="K73" s="874"/>
      <c r="L73" s="874"/>
      <c r="M73" s="874"/>
      <c r="N73" s="874"/>
      <c r="O73" s="874"/>
      <c r="P73" s="875"/>
      <c r="Q73" s="876">
        <v>719774</v>
      </c>
      <c r="R73" s="830">
        <v>711648</v>
      </c>
      <c r="S73" s="830">
        <v>8126</v>
      </c>
      <c r="T73" s="830">
        <v>8126</v>
      </c>
      <c r="U73" s="830">
        <v>4022</v>
      </c>
      <c r="V73" s="830">
        <v>711648</v>
      </c>
      <c r="W73" s="830">
        <v>711648</v>
      </c>
      <c r="X73" s="830">
        <v>711648</v>
      </c>
      <c r="Y73" s="830">
        <v>711648</v>
      </c>
      <c r="Z73" s="830">
        <v>711648</v>
      </c>
      <c r="AA73" s="830">
        <v>8126</v>
      </c>
      <c r="AB73" s="830">
        <v>8126</v>
      </c>
      <c r="AC73" s="830">
        <v>8126</v>
      </c>
      <c r="AD73" s="830">
        <v>8126</v>
      </c>
      <c r="AE73" s="830">
        <v>8126</v>
      </c>
      <c r="AF73" s="830">
        <v>8126</v>
      </c>
      <c r="AG73" s="830">
        <v>8126</v>
      </c>
      <c r="AH73" s="830">
        <v>8126</v>
      </c>
      <c r="AI73" s="830">
        <v>8126</v>
      </c>
      <c r="AJ73" s="830">
        <v>8126</v>
      </c>
      <c r="AK73" s="830">
        <v>4022</v>
      </c>
      <c r="AL73" s="830">
        <v>4022</v>
      </c>
      <c r="AM73" s="830">
        <v>4022</v>
      </c>
      <c r="AN73" s="830">
        <v>4022</v>
      </c>
      <c r="AO73" s="830">
        <v>4022</v>
      </c>
      <c r="AP73" s="830" t="s">
        <v>520</v>
      </c>
      <c r="AQ73" s="830" t="s">
        <v>520</v>
      </c>
      <c r="AR73" s="830" t="s">
        <v>520</v>
      </c>
      <c r="AS73" s="830" t="s">
        <v>520</v>
      </c>
      <c r="AT73" s="830" t="s">
        <v>520</v>
      </c>
      <c r="AU73" s="830" t="s">
        <v>520</v>
      </c>
      <c r="AV73" s="830" t="s">
        <v>520</v>
      </c>
      <c r="AW73" s="830" t="s">
        <v>520</v>
      </c>
      <c r="AX73" s="830" t="s">
        <v>520</v>
      </c>
      <c r="AY73" s="830" t="s">
        <v>520</v>
      </c>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394</v>
      </c>
      <c r="B88" s="789" t="s">
        <v>422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9033</v>
      </c>
      <c r="AG88" s="844"/>
      <c r="AH88" s="844"/>
      <c r="AI88" s="844"/>
      <c r="AJ88" s="844"/>
      <c r="AK88" s="841"/>
      <c r="AL88" s="841"/>
      <c r="AM88" s="841"/>
      <c r="AN88" s="841"/>
      <c r="AO88" s="841"/>
      <c r="AP88" s="844" t="s">
        <v>591</v>
      </c>
      <c r="AQ88" s="844"/>
      <c r="AR88" s="844"/>
      <c r="AS88" s="844"/>
      <c r="AT88" s="844"/>
      <c r="AU88" s="844" t="s">
        <v>520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756</v>
      </c>
      <c r="CS102" s="852"/>
      <c r="CT102" s="852"/>
      <c r="CU102" s="852"/>
      <c r="CV102" s="891"/>
      <c r="CW102" s="890">
        <v>24</v>
      </c>
      <c r="CX102" s="852"/>
      <c r="CY102" s="852"/>
      <c r="CZ102" s="852"/>
      <c r="DA102" s="891"/>
      <c r="DB102" s="890">
        <v>389</v>
      </c>
      <c r="DC102" s="852"/>
      <c r="DD102" s="852"/>
      <c r="DE102" s="852"/>
      <c r="DF102" s="891"/>
      <c r="DG102" s="890" t="s">
        <v>520</v>
      </c>
      <c r="DH102" s="852"/>
      <c r="DI102" s="852"/>
      <c r="DJ102" s="852"/>
      <c r="DK102" s="891"/>
      <c r="DL102" s="890" t="s">
        <v>520</v>
      </c>
      <c r="DM102" s="852"/>
      <c r="DN102" s="852"/>
      <c r="DO102" s="852"/>
      <c r="DP102" s="891"/>
      <c r="DQ102" s="890" t="s">
        <v>520</v>
      </c>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428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430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431</v>
      </c>
      <c r="AB109" s="893"/>
      <c r="AC109" s="893"/>
      <c r="AD109" s="893"/>
      <c r="AE109" s="894"/>
      <c r="AF109" s="892" t="s">
        <v>432</v>
      </c>
      <c r="AG109" s="893"/>
      <c r="AH109" s="893"/>
      <c r="AI109" s="893"/>
      <c r="AJ109" s="894"/>
      <c r="AK109" s="892" t="s">
        <v>312</v>
      </c>
      <c r="AL109" s="893"/>
      <c r="AM109" s="893"/>
      <c r="AN109" s="893"/>
      <c r="AO109" s="894"/>
      <c r="AP109" s="892" t="s">
        <v>433</v>
      </c>
      <c r="AQ109" s="893"/>
      <c r="AR109" s="893"/>
      <c r="AS109" s="893"/>
      <c r="AT109" s="895"/>
      <c r="AU109" s="912" t="s">
        <v>430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431</v>
      </c>
      <c r="BR109" s="893"/>
      <c r="BS109" s="893"/>
      <c r="BT109" s="893"/>
      <c r="BU109" s="894"/>
      <c r="BV109" s="892" t="s">
        <v>432</v>
      </c>
      <c r="BW109" s="893"/>
      <c r="BX109" s="893"/>
      <c r="BY109" s="893"/>
      <c r="BZ109" s="894"/>
      <c r="CA109" s="892" t="s">
        <v>312</v>
      </c>
      <c r="CB109" s="893"/>
      <c r="CC109" s="893"/>
      <c r="CD109" s="893"/>
      <c r="CE109" s="894"/>
      <c r="CF109" s="913" t="s">
        <v>433</v>
      </c>
      <c r="CG109" s="913"/>
      <c r="CH109" s="913"/>
      <c r="CI109" s="913"/>
      <c r="CJ109" s="913"/>
      <c r="CK109" s="892" t="s">
        <v>434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431</v>
      </c>
      <c r="DH109" s="893"/>
      <c r="DI109" s="893"/>
      <c r="DJ109" s="893"/>
      <c r="DK109" s="894"/>
      <c r="DL109" s="892" t="s">
        <v>432</v>
      </c>
      <c r="DM109" s="893"/>
      <c r="DN109" s="893"/>
      <c r="DO109" s="893"/>
      <c r="DP109" s="894"/>
      <c r="DQ109" s="892" t="s">
        <v>312</v>
      </c>
      <c r="DR109" s="893"/>
      <c r="DS109" s="893"/>
      <c r="DT109" s="893"/>
      <c r="DU109" s="894"/>
      <c r="DV109" s="892" t="s">
        <v>433</v>
      </c>
      <c r="DW109" s="893"/>
      <c r="DX109" s="893"/>
      <c r="DY109" s="893"/>
      <c r="DZ109" s="895"/>
    </row>
    <row r="110" spans="1:131" s="230" customFormat="1" ht="26.25" customHeight="1">
      <c r="A110" s="896" t="s">
        <v>435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8040869</v>
      </c>
      <c r="AB110" s="900"/>
      <c r="AC110" s="900"/>
      <c r="AD110" s="900"/>
      <c r="AE110" s="901"/>
      <c r="AF110" s="902">
        <v>7634528</v>
      </c>
      <c r="AG110" s="900"/>
      <c r="AH110" s="900"/>
      <c r="AI110" s="900"/>
      <c r="AJ110" s="901"/>
      <c r="AK110" s="902">
        <v>7814979</v>
      </c>
      <c r="AL110" s="900"/>
      <c r="AM110" s="900"/>
      <c r="AN110" s="900"/>
      <c r="AO110" s="901"/>
      <c r="AP110" s="903">
        <v>8.6999999999999993</v>
      </c>
      <c r="AQ110" s="904"/>
      <c r="AR110" s="904"/>
      <c r="AS110" s="904"/>
      <c r="AT110" s="905"/>
      <c r="AU110" s="906" t="s">
        <v>74</v>
      </c>
      <c r="AV110" s="907"/>
      <c r="AW110" s="907"/>
      <c r="AX110" s="907"/>
      <c r="AY110" s="907"/>
      <c r="AZ110" s="929" t="s">
        <v>436</v>
      </c>
      <c r="BA110" s="897"/>
      <c r="BB110" s="897"/>
      <c r="BC110" s="897"/>
      <c r="BD110" s="897"/>
      <c r="BE110" s="897"/>
      <c r="BF110" s="897"/>
      <c r="BG110" s="897"/>
      <c r="BH110" s="897"/>
      <c r="BI110" s="897"/>
      <c r="BJ110" s="897"/>
      <c r="BK110" s="897"/>
      <c r="BL110" s="897"/>
      <c r="BM110" s="897"/>
      <c r="BN110" s="897"/>
      <c r="BO110" s="897"/>
      <c r="BP110" s="898"/>
      <c r="BQ110" s="930">
        <v>62414874</v>
      </c>
      <c r="BR110" s="931"/>
      <c r="BS110" s="931"/>
      <c r="BT110" s="931"/>
      <c r="BU110" s="931"/>
      <c r="BV110" s="931">
        <v>60060741</v>
      </c>
      <c r="BW110" s="931"/>
      <c r="BX110" s="931"/>
      <c r="BY110" s="931"/>
      <c r="BZ110" s="931"/>
      <c r="CA110" s="931">
        <v>56197827</v>
      </c>
      <c r="CB110" s="931"/>
      <c r="CC110" s="931"/>
      <c r="CD110" s="931"/>
      <c r="CE110" s="931"/>
      <c r="CF110" s="944">
        <v>62.7</v>
      </c>
      <c r="CG110" s="945"/>
      <c r="CH110" s="945"/>
      <c r="CI110" s="945"/>
      <c r="CJ110" s="945"/>
      <c r="CK110" s="946" t="s">
        <v>437</v>
      </c>
      <c r="CL110" s="947"/>
      <c r="CM110" s="929" t="s">
        <v>438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327451</v>
      </c>
      <c r="DH110" s="931"/>
      <c r="DI110" s="931"/>
      <c r="DJ110" s="931"/>
      <c r="DK110" s="931"/>
      <c r="DL110" s="931">
        <v>111094</v>
      </c>
      <c r="DM110" s="931"/>
      <c r="DN110" s="931"/>
      <c r="DO110" s="931"/>
      <c r="DP110" s="931"/>
      <c r="DQ110" s="931" t="s">
        <v>396</v>
      </c>
      <c r="DR110" s="931"/>
      <c r="DS110" s="931"/>
      <c r="DT110" s="931"/>
      <c r="DU110" s="931"/>
      <c r="DV110" s="932" t="s">
        <v>439</v>
      </c>
      <c r="DW110" s="932"/>
      <c r="DX110" s="932"/>
      <c r="DY110" s="932"/>
      <c r="DZ110" s="933"/>
    </row>
    <row r="111" spans="1:131" s="230" customFormat="1" ht="26.25" customHeight="1">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396</v>
      </c>
      <c r="AB111" s="938"/>
      <c r="AC111" s="938"/>
      <c r="AD111" s="938"/>
      <c r="AE111" s="939"/>
      <c r="AF111" s="940" t="s">
        <v>439</v>
      </c>
      <c r="AG111" s="938"/>
      <c r="AH111" s="938"/>
      <c r="AI111" s="938"/>
      <c r="AJ111" s="939"/>
      <c r="AK111" s="940" t="s">
        <v>439</v>
      </c>
      <c r="AL111" s="938"/>
      <c r="AM111" s="938"/>
      <c r="AN111" s="938"/>
      <c r="AO111" s="939"/>
      <c r="AP111" s="941" t="s">
        <v>439</v>
      </c>
      <c r="AQ111" s="942"/>
      <c r="AR111" s="942"/>
      <c r="AS111" s="942"/>
      <c r="AT111" s="943"/>
      <c r="AU111" s="908"/>
      <c r="AV111" s="909"/>
      <c r="AW111" s="909"/>
      <c r="AX111" s="909"/>
      <c r="AY111" s="909"/>
      <c r="AZ111" s="922" t="s">
        <v>441</v>
      </c>
      <c r="BA111" s="923"/>
      <c r="BB111" s="923"/>
      <c r="BC111" s="923"/>
      <c r="BD111" s="923"/>
      <c r="BE111" s="923"/>
      <c r="BF111" s="923"/>
      <c r="BG111" s="923"/>
      <c r="BH111" s="923"/>
      <c r="BI111" s="923"/>
      <c r="BJ111" s="923"/>
      <c r="BK111" s="923"/>
      <c r="BL111" s="923"/>
      <c r="BM111" s="923"/>
      <c r="BN111" s="923"/>
      <c r="BO111" s="923"/>
      <c r="BP111" s="924"/>
      <c r="BQ111" s="925">
        <v>3511960</v>
      </c>
      <c r="BR111" s="926"/>
      <c r="BS111" s="926"/>
      <c r="BT111" s="926"/>
      <c r="BU111" s="926"/>
      <c r="BV111" s="926">
        <v>3040211</v>
      </c>
      <c r="BW111" s="926"/>
      <c r="BX111" s="926"/>
      <c r="BY111" s="926"/>
      <c r="BZ111" s="926"/>
      <c r="CA111" s="926">
        <v>3684379</v>
      </c>
      <c r="CB111" s="926"/>
      <c r="CC111" s="926"/>
      <c r="CD111" s="926"/>
      <c r="CE111" s="926"/>
      <c r="CF111" s="920">
        <v>4.0999999999999996</v>
      </c>
      <c r="CG111" s="921"/>
      <c r="CH111" s="921"/>
      <c r="CI111" s="921"/>
      <c r="CJ111" s="921"/>
      <c r="CK111" s="948"/>
      <c r="CL111" s="949"/>
      <c r="CM111" s="922" t="s">
        <v>442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172536</v>
      </c>
      <c r="DH111" s="926"/>
      <c r="DI111" s="926"/>
      <c r="DJ111" s="926"/>
      <c r="DK111" s="926"/>
      <c r="DL111" s="926">
        <v>129402</v>
      </c>
      <c r="DM111" s="926"/>
      <c r="DN111" s="926"/>
      <c r="DO111" s="926"/>
      <c r="DP111" s="926"/>
      <c r="DQ111" s="926">
        <v>86268</v>
      </c>
      <c r="DR111" s="926"/>
      <c r="DS111" s="926"/>
      <c r="DT111" s="926"/>
      <c r="DU111" s="926"/>
      <c r="DV111" s="927">
        <v>0.1</v>
      </c>
      <c r="DW111" s="927"/>
      <c r="DX111" s="927"/>
      <c r="DY111" s="927"/>
      <c r="DZ111" s="928"/>
    </row>
    <row r="112" spans="1:131" s="230" customFormat="1" ht="26.25" customHeight="1">
      <c r="A112" s="952" t="s">
        <v>443</v>
      </c>
      <c r="B112" s="953"/>
      <c r="C112" s="923" t="s">
        <v>444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439</v>
      </c>
      <c r="AB112" s="959"/>
      <c r="AC112" s="959"/>
      <c r="AD112" s="959"/>
      <c r="AE112" s="960"/>
      <c r="AF112" s="961" t="s">
        <v>439</v>
      </c>
      <c r="AG112" s="959"/>
      <c r="AH112" s="959"/>
      <c r="AI112" s="959"/>
      <c r="AJ112" s="960"/>
      <c r="AK112" s="961" t="s">
        <v>396</v>
      </c>
      <c r="AL112" s="959"/>
      <c r="AM112" s="959"/>
      <c r="AN112" s="959"/>
      <c r="AO112" s="960"/>
      <c r="AP112" s="962" t="s">
        <v>396</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19252053</v>
      </c>
      <c r="BR112" s="926"/>
      <c r="BS112" s="926"/>
      <c r="BT112" s="926"/>
      <c r="BU112" s="926"/>
      <c r="BV112" s="926">
        <v>21040245</v>
      </c>
      <c r="BW112" s="926"/>
      <c r="BX112" s="926"/>
      <c r="BY112" s="926"/>
      <c r="BZ112" s="926"/>
      <c r="CA112" s="926">
        <v>20574187</v>
      </c>
      <c r="CB112" s="926"/>
      <c r="CC112" s="926"/>
      <c r="CD112" s="926"/>
      <c r="CE112" s="926"/>
      <c r="CF112" s="920">
        <v>22.9</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439</v>
      </c>
      <c r="DH112" s="926"/>
      <c r="DI112" s="926"/>
      <c r="DJ112" s="926"/>
      <c r="DK112" s="926"/>
      <c r="DL112" s="926" t="s">
        <v>439</v>
      </c>
      <c r="DM112" s="926"/>
      <c r="DN112" s="926"/>
      <c r="DO112" s="926"/>
      <c r="DP112" s="926"/>
      <c r="DQ112" s="926" t="s">
        <v>396</v>
      </c>
      <c r="DR112" s="926"/>
      <c r="DS112" s="926"/>
      <c r="DT112" s="926"/>
      <c r="DU112" s="926"/>
      <c r="DV112" s="927" t="s">
        <v>439</v>
      </c>
      <c r="DW112" s="927"/>
      <c r="DX112" s="927"/>
      <c r="DY112" s="927"/>
      <c r="DZ112" s="928"/>
    </row>
    <row r="113" spans="1:130" s="230" customFormat="1" ht="26.25" customHeight="1">
      <c r="A113" s="954"/>
      <c r="B113" s="955"/>
      <c r="C113" s="923" t="s">
        <v>447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1267471</v>
      </c>
      <c r="AB113" s="938"/>
      <c r="AC113" s="938"/>
      <c r="AD113" s="938"/>
      <c r="AE113" s="939"/>
      <c r="AF113" s="940">
        <v>949880</v>
      </c>
      <c r="AG113" s="938"/>
      <c r="AH113" s="938"/>
      <c r="AI113" s="938"/>
      <c r="AJ113" s="939"/>
      <c r="AK113" s="940">
        <v>981647</v>
      </c>
      <c r="AL113" s="938"/>
      <c r="AM113" s="938"/>
      <c r="AN113" s="938"/>
      <c r="AO113" s="939"/>
      <c r="AP113" s="941">
        <v>1.1000000000000001</v>
      </c>
      <c r="AQ113" s="942"/>
      <c r="AR113" s="942"/>
      <c r="AS113" s="942"/>
      <c r="AT113" s="943"/>
      <c r="AU113" s="908"/>
      <c r="AV113" s="909"/>
      <c r="AW113" s="909"/>
      <c r="AX113" s="909"/>
      <c r="AY113" s="909"/>
      <c r="AZ113" s="922" t="s">
        <v>448</v>
      </c>
      <c r="BA113" s="923"/>
      <c r="BB113" s="923"/>
      <c r="BC113" s="923"/>
      <c r="BD113" s="923"/>
      <c r="BE113" s="923"/>
      <c r="BF113" s="923"/>
      <c r="BG113" s="923"/>
      <c r="BH113" s="923"/>
      <c r="BI113" s="923"/>
      <c r="BJ113" s="923"/>
      <c r="BK113" s="923"/>
      <c r="BL113" s="923"/>
      <c r="BM113" s="923"/>
      <c r="BN113" s="923"/>
      <c r="BO113" s="923"/>
      <c r="BP113" s="924"/>
      <c r="BQ113" s="925" t="s">
        <v>439</v>
      </c>
      <c r="BR113" s="926"/>
      <c r="BS113" s="926"/>
      <c r="BT113" s="926"/>
      <c r="BU113" s="926"/>
      <c r="BV113" s="926" t="s">
        <v>396</v>
      </c>
      <c r="BW113" s="926"/>
      <c r="BX113" s="926"/>
      <c r="BY113" s="926"/>
      <c r="BZ113" s="926"/>
      <c r="CA113" s="926" t="s">
        <v>189</v>
      </c>
      <c r="CB113" s="926"/>
      <c r="CC113" s="926"/>
      <c r="CD113" s="926"/>
      <c r="CE113" s="926"/>
      <c r="CF113" s="920" t="s">
        <v>396</v>
      </c>
      <c r="CG113" s="921"/>
      <c r="CH113" s="921"/>
      <c r="CI113" s="921"/>
      <c r="CJ113" s="921"/>
      <c r="CK113" s="948"/>
      <c r="CL113" s="949"/>
      <c r="CM113" s="922" t="s">
        <v>449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439</v>
      </c>
      <c r="DH113" s="959"/>
      <c r="DI113" s="959"/>
      <c r="DJ113" s="959"/>
      <c r="DK113" s="960"/>
      <c r="DL113" s="961" t="s">
        <v>439</v>
      </c>
      <c r="DM113" s="959"/>
      <c r="DN113" s="959"/>
      <c r="DO113" s="959"/>
      <c r="DP113" s="960"/>
      <c r="DQ113" s="961" t="s">
        <v>439</v>
      </c>
      <c r="DR113" s="959"/>
      <c r="DS113" s="959"/>
      <c r="DT113" s="959"/>
      <c r="DU113" s="960"/>
      <c r="DV113" s="962" t="s">
        <v>439</v>
      </c>
      <c r="DW113" s="963"/>
      <c r="DX113" s="963"/>
      <c r="DY113" s="963"/>
      <c r="DZ113" s="964"/>
    </row>
    <row r="114" spans="1:130" s="230" customFormat="1" ht="26.25" customHeight="1">
      <c r="A114" s="954"/>
      <c r="B114" s="955"/>
      <c r="C114" s="923" t="s">
        <v>450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396</v>
      </c>
      <c r="AB114" s="959"/>
      <c r="AC114" s="959"/>
      <c r="AD114" s="959"/>
      <c r="AE114" s="960"/>
      <c r="AF114" s="961" t="s">
        <v>439</v>
      </c>
      <c r="AG114" s="959"/>
      <c r="AH114" s="959"/>
      <c r="AI114" s="959"/>
      <c r="AJ114" s="960"/>
      <c r="AK114" s="961" t="s">
        <v>439</v>
      </c>
      <c r="AL114" s="959"/>
      <c r="AM114" s="959"/>
      <c r="AN114" s="959"/>
      <c r="AO114" s="960"/>
      <c r="AP114" s="962" t="s">
        <v>396</v>
      </c>
      <c r="AQ114" s="963"/>
      <c r="AR114" s="963"/>
      <c r="AS114" s="963"/>
      <c r="AT114" s="964"/>
      <c r="AU114" s="908"/>
      <c r="AV114" s="909"/>
      <c r="AW114" s="909"/>
      <c r="AX114" s="909"/>
      <c r="AY114" s="909"/>
      <c r="AZ114" s="922" t="s">
        <v>451</v>
      </c>
      <c r="BA114" s="923"/>
      <c r="BB114" s="923"/>
      <c r="BC114" s="923"/>
      <c r="BD114" s="923"/>
      <c r="BE114" s="923"/>
      <c r="BF114" s="923"/>
      <c r="BG114" s="923"/>
      <c r="BH114" s="923"/>
      <c r="BI114" s="923"/>
      <c r="BJ114" s="923"/>
      <c r="BK114" s="923"/>
      <c r="BL114" s="923"/>
      <c r="BM114" s="923"/>
      <c r="BN114" s="923"/>
      <c r="BO114" s="923"/>
      <c r="BP114" s="924"/>
      <c r="BQ114" s="925">
        <v>23518621</v>
      </c>
      <c r="BR114" s="926"/>
      <c r="BS114" s="926"/>
      <c r="BT114" s="926"/>
      <c r="BU114" s="926"/>
      <c r="BV114" s="926">
        <v>22969536</v>
      </c>
      <c r="BW114" s="926"/>
      <c r="BX114" s="926"/>
      <c r="BY114" s="926"/>
      <c r="BZ114" s="926"/>
      <c r="CA114" s="926">
        <v>21122513</v>
      </c>
      <c r="CB114" s="926"/>
      <c r="CC114" s="926"/>
      <c r="CD114" s="926"/>
      <c r="CE114" s="926"/>
      <c r="CF114" s="920">
        <v>23.6</v>
      </c>
      <c r="CG114" s="921"/>
      <c r="CH114" s="921"/>
      <c r="CI114" s="921"/>
      <c r="CJ114" s="921"/>
      <c r="CK114" s="948"/>
      <c r="CL114" s="949"/>
      <c r="CM114" s="922" t="s">
        <v>452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189</v>
      </c>
      <c r="DH114" s="959"/>
      <c r="DI114" s="959"/>
      <c r="DJ114" s="959"/>
      <c r="DK114" s="960"/>
      <c r="DL114" s="961" t="s">
        <v>439</v>
      </c>
      <c r="DM114" s="959"/>
      <c r="DN114" s="959"/>
      <c r="DO114" s="959"/>
      <c r="DP114" s="960"/>
      <c r="DQ114" s="961" t="s">
        <v>396</v>
      </c>
      <c r="DR114" s="959"/>
      <c r="DS114" s="959"/>
      <c r="DT114" s="959"/>
      <c r="DU114" s="960"/>
      <c r="DV114" s="962" t="s">
        <v>189</v>
      </c>
      <c r="DW114" s="963"/>
      <c r="DX114" s="963"/>
      <c r="DY114" s="963"/>
      <c r="DZ114" s="964"/>
    </row>
    <row r="115" spans="1:130" s="230" customFormat="1" ht="26.25" customHeight="1">
      <c r="A115" s="954"/>
      <c r="B115" s="955"/>
      <c r="C115" s="923" t="s">
        <v>453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1675317</v>
      </c>
      <c r="AB115" s="938"/>
      <c r="AC115" s="938"/>
      <c r="AD115" s="938"/>
      <c r="AE115" s="939"/>
      <c r="AF115" s="940">
        <v>1578832</v>
      </c>
      <c r="AG115" s="938"/>
      <c r="AH115" s="938"/>
      <c r="AI115" s="938"/>
      <c r="AJ115" s="939"/>
      <c r="AK115" s="940">
        <v>801646</v>
      </c>
      <c r="AL115" s="938"/>
      <c r="AM115" s="938"/>
      <c r="AN115" s="938"/>
      <c r="AO115" s="939"/>
      <c r="AP115" s="941">
        <v>0.9</v>
      </c>
      <c r="AQ115" s="942"/>
      <c r="AR115" s="942"/>
      <c r="AS115" s="942"/>
      <c r="AT115" s="943"/>
      <c r="AU115" s="908"/>
      <c r="AV115" s="909"/>
      <c r="AW115" s="909"/>
      <c r="AX115" s="909"/>
      <c r="AY115" s="909"/>
      <c r="AZ115" s="922" t="s">
        <v>454</v>
      </c>
      <c r="BA115" s="923"/>
      <c r="BB115" s="923"/>
      <c r="BC115" s="923"/>
      <c r="BD115" s="923"/>
      <c r="BE115" s="923"/>
      <c r="BF115" s="923"/>
      <c r="BG115" s="923"/>
      <c r="BH115" s="923"/>
      <c r="BI115" s="923"/>
      <c r="BJ115" s="923"/>
      <c r="BK115" s="923"/>
      <c r="BL115" s="923"/>
      <c r="BM115" s="923"/>
      <c r="BN115" s="923"/>
      <c r="BO115" s="923"/>
      <c r="BP115" s="924"/>
      <c r="BQ115" s="925">
        <v>12068</v>
      </c>
      <c r="BR115" s="926"/>
      <c r="BS115" s="926"/>
      <c r="BT115" s="926"/>
      <c r="BU115" s="926"/>
      <c r="BV115" s="926">
        <v>10407</v>
      </c>
      <c r="BW115" s="926"/>
      <c r="BX115" s="926"/>
      <c r="BY115" s="926"/>
      <c r="BZ115" s="926"/>
      <c r="CA115" s="926">
        <v>10840</v>
      </c>
      <c r="CB115" s="926"/>
      <c r="CC115" s="926"/>
      <c r="CD115" s="926"/>
      <c r="CE115" s="926"/>
      <c r="CF115" s="920">
        <v>0</v>
      </c>
      <c r="CG115" s="921"/>
      <c r="CH115" s="921"/>
      <c r="CI115" s="921"/>
      <c r="CJ115" s="921"/>
      <c r="CK115" s="948"/>
      <c r="CL115" s="949"/>
      <c r="CM115" s="922" t="s">
        <v>455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371316</v>
      </c>
      <c r="DH115" s="959"/>
      <c r="DI115" s="959"/>
      <c r="DJ115" s="959"/>
      <c r="DK115" s="960"/>
      <c r="DL115" s="961">
        <v>366007</v>
      </c>
      <c r="DM115" s="959"/>
      <c r="DN115" s="959"/>
      <c r="DO115" s="959"/>
      <c r="DP115" s="960"/>
      <c r="DQ115" s="961">
        <v>430580</v>
      </c>
      <c r="DR115" s="959"/>
      <c r="DS115" s="959"/>
      <c r="DT115" s="959"/>
      <c r="DU115" s="960"/>
      <c r="DV115" s="962">
        <v>0.5</v>
      </c>
      <c r="DW115" s="963"/>
      <c r="DX115" s="963"/>
      <c r="DY115" s="963"/>
      <c r="DZ115" s="964"/>
    </row>
    <row r="116" spans="1:130" s="230" customFormat="1" ht="26.25" customHeight="1">
      <c r="A116" s="956"/>
      <c r="B116" s="957"/>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439</v>
      </c>
      <c r="AB116" s="959"/>
      <c r="AC116" s="959"/>
      <c r="AD116" s="959"/>
      <c r="AE116" s="960"/>
      <c r="AF116" s="961" t="s">
        <v>439</v>
      </c>
      <c r="AG116" s="959"/>
      <c r="AH116" s="959"/>
      <c r="AI116" s="959"/>
      <c r="AJ116" s="960"/>
      <c r="AK116" s="961" t="s">
        <v>189</v>
      </c>
      <c r="AL116" s="959"/>
      <c r="AM116" s="959"/>
      <c r="AN116" s="959"/>
      <c r="AO116" s="960"/>
      <c r="AP116" s="962" t="s">
        <v>396</v>
      </c>
      <c r="AQ116" s="963"/>
      <c r="AR116" s="963"/>
      <c r="AS116" s="963"/>
      <c r="AT116" s="964"/>
      <c r="AU116" s="908"/>
      <c r="AV116" s="909"/>
      <c r="AW116" s="909"/>
      <c r="AX116" s="909"/>
      <c r="AY116" s="909"/>
      <c r="AZ116" s="967" t="s">
        <v>457</v>
      </c>
      <c r="BA116" s="968"/>
      <c r="BB116" s="968"/>
      <c r="BC116" s="968"/>
      <c r="BD116" s="968"/>
      <c r="BE116" s="968"/>
      <c r="BF116" s="968"/>
      <c r="BG116" s="968"/>
      <c r="BH116" s="968"/>
      <c r="BI116" s="968"/>
      <c r="BJ116" s="968"/>
      <c r="BK116" s="968"/>
      <c r="BL116" s="968"/>
      <c r="BM116" s="968"/>
      <c r="BN116" s="968"/>
      <c r="BO116" s="968"/>
      <c r="BP116" s="969"/>
      <c r="BQ116" s="925" t="s">
        <v>439</v>
      </c>
      <c r="BR116" s="926"/>
      <c r="BS116" s="926"/>
      <c r="BT116" s="926"/>
      <c r="BU116" s="926"/>
      <c r="BV116" s="926" t="s">
        <v>396</v>
      </c>
      <c r="BW116" s="926"/>
      <c r="BX116" s="926"/>
      <c r="BY116" s="926"/>
      <c r="BZ116" s="926"/>
      <c r="CA116" s="926" t="s">
        <v>396</v>
      </c>
      <c r="CB116" s="926"/>
      <c r="CC116" s="926"/>
      <c r="CD116" s="926"/>
      <c r="CE116" s="926"/>
      <c r="CF116" s="920" t="s">
        <v>439</v>
      </c>
      <c r="CG116" s="921"/>
      <c r="CH116" s="921"/>
      <c r="CI116" s="921"/>
      <c r="CJ116" s="921"/>
      <c r="CK116" s="948"/>
      <c r="CL116" s="949"/>
      <c r="CM116" s="922" t="s">
        <v>458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439</v>
      </c>
      <c r="DH116" s="959"/>
      <c r="DI116" s="959"/>
      <c r="DJ116" s="959"/>
      <c r="DK116" s="960"/>
      <c r="DL116" s="961" t="s">
        <v>439</v>
      </c>
      <c r="DM116" s="959"/>
      <c r="DN116" s="959"/>
      <c r="DO116" s="959"/>
      <c r="DP116" s="960"/>
      <c r="DQ116" s="961" t="s">
        <v>439</v>
      </c>
      <c r="DR116" s="959"/>
      <c r="DS116" s="959"/>
      <c r="DT116" s="959"/>
      <c r="DU116" s="960"/>
      <c r="DV116" s="962" t="s">
        <v>439</v>
      </c>
      <c r="DW116" s="963"/>
      <c r="DX116" s="963"/>
      <c r="DY116" s="963"/>
      <c r="DZ116" s="964"/>
    </row>
    <row r="117" spans="1:130" s="230" customFormat="1" ht="26.25" customHeight="1">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459</v>
      </c>
      <c r="Z117" s="894"/>
      <c r="AA117" s="978">
        <v>10983657</v>
      </c>
      <c r="AB117" s="979"/>
      <c r="AC117" s="979"/>
      <c r="AD117" s="979"/>
      <c r="AE117" s="980"/>
      <c r="AF117" s="981">
        <v>10163240</v>
      </c>
      <c r="AG117" s="979"/>
      <c r="AH117" s="979"/>
      <c r="AI117" s="979"/>
      <c r="AJ117" s="980"/>
      <c r="AK117" s="981">
        <v>9598272</v>
      </c>
      <c r="AL117" s="979"/>
      <c r="AM117" s="979"/>
      <c r="AN117" s="979"/>
      <c r="AO117" s="980"/>
      <c r="AP117" s="982"/>
      <c r="AQ117" s="983"/>
      <c r="AR117" s="983"/>
      <c r="AS117" s="983"/>
      <c r="AT117" s="984"/>
      <c r="AU117" s="908"/>
      <c r="AV117" s="909"/>
      <c r="AW117" s="909"/>
      <c r="AX117" s="909"/>
      <c r="AY117" s="909"/>
      <c r="AZ117" s="974" t="s">
        <v>460</v>
      </c>
      <c r="BA117" s="975"/>
      <c r="BB117" s="975"/>
      <c r="BC117" s="975"/>
      <c r="BD117" s="975"/>
      <c r="BE117" s="975"/>
      <c r="BF117" s="975"/>
      <c r="BG117" s="975"/>
      <c r="BH117" s="975"/>
      <c r="BI117" s="975"/>
      <c r="BJ117" s="975"/>
      <c r="BK117" s="975"/>
      <c r="BL117" s="975"/>
      <c r="BM117" s="975"/>
      <c r="BN117" s="975"/>
      <c r="BO117" s="975"/>
      <c r="BP117" s="976"/>
      <c r="BQ117" s="925" t="s">
        <v>189</v>
      </c>
      <c r="BR117" s="926"/>
      <c r="BS117" s="926"/>
      <c r="BT117" s="926"/>
      <c r="BU117" s="926"/>
      <c r="BV117" s="926" t="s">
        <v>461</v>
      </c>
      <c r="BW117" s="926"/>
      <c r="BX117" s="926"/>
      <c r="BY117" s="926"/>
      <c r="BZ117" s="926"/>
      <c r="CA117" s="926" t="s">
        <v>462</v>
      </c>
      <c r="CB117" s="926"/>
      <c r="CC117" s="926"/>
      <c r="CD117" s="926"/>
      <c r="CE117" s="926"/>
      <c r="CF117" s="920" t="s">
        <v>189</v>
      </c>
      <c r="CG117" s="921"/>
      <c r="CH117" s="921"/>
      <c r="CI117" s="921"/>
      <c r="CJ117" s="921"/>
      <c r="CK117" s="948"/>
      <c r="CL117" s="949"/>
      <c r="CM117" s="922" t="s">
        <v>463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189</v>
      </c>
      <c r="DH117" s="959"/>
      <c r="DI117" s="959"/>
      <c r="DJ117" s="959"/>
      <c r="DK117" s="960"/>
      <c r="DL117" s="961" t="s">
        <v>462</v>
      </c>
      <c r="DM117" s="959"/>
      <c r="DN117" s="959"/>
      <c r="DO117" s="959"/>
      <c r="DP117" s="960"/>
      <c r="DQ117" s="961" t="s">
        <v>189</v>
      </c>
      <c r="DR117" s="959"/>
      <c r="DS117" s="959"/>
      <c r="DT117" s="959"/>
      <c r="DU117" s="960"/>
      <c r="DV117" s="962" t="s">
        <v>464</v>
      </c>
      <c r="DW117" s="963"/>
      <c r="DX117" s="963"/>
      <c r="DY117" s="963"/>
      <c r="DZ117" s="964"/>
    </row>
    <row r="118" spans="1:130" s="230" customFormat="1" ht="26.25" customHeight="1">
      <c r="A118" s="912" t="s">
        <v>434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431</v>
      </c>
      <c r="AB118" s="893"/>
      <c r="AC118" s="893"/>
      <c r="AD118" s="893"/>
      <c r="AE118" s="894"/>
      <c r="AF118" s="892" t="s">
        <v>432</v>
      </c>
      <c r="AG118" s="893"/>
      <c r="AH118" s="893"/>
      <c r="AI118" s="893"/>
      <c r="AJ118" s="894"/>
      <c r="AK118" s="892" t="s">
        <v>312</v>
      </c>
      <c r="AL118" s="893"/>
      <c r="AM118" s="893"/>
      <c r="AN118" s="893"/>
      <c r="AO118" s="894"/>
      <c r="AP118" s="970" t="s">
        <v>433</v>
      </c>
      <c r="AQ118" s="971"/>
      <c r="AR118" s="971"/>
      <c r="AS118" s="971"/>
      <c r="AT118" s="972"/>
      <c r="AU118" s="908"/>
      <c r="AV118" s="909"/>
      <c r="AW118" s="909"/>
      <c r="AX118" s="909"/>
      <c r="AY118" s="909"/>
      <c r="AZ118" s="973" t="s">
        <v>465</v>
      </c>
      <c r="BA118" s="965"/>
      <c r="BB118" s="965"/>
      <c r="BC118" s="965"/>
      <c r="BD118" s="965"/>
      <c r="BE118" s="965"/>
      <c r="BF118" s="965"/>
      <c r="BG118" s="965"/>
      <c r="BH118" s="965"/>
      <c r="BI118" s="965"/>
      <c r="BJ118" s="965"/>
      <c r="BK118" s="965"/>
      <c r="BL118" s="965"/>
      <c r="BM118" s="965"/>
      <c r="BN118" s="965"/>
      <c r="BO118" s="965"/>
      <c r="BP118" s="966"/>
      <c r="BQ118" s="999" t="s">
        <v>464</v>
      </c>
      <c r="BR118" s="1000"/>
      <c r="BS118" s="1000"/>
      <c r="BT118" s="1000"/>
      <c r="BU118" s="1000"/>
      <c r="BV118" s="1000" t="s">
        <v>462</v>
      </c>
      <c r="BW118" s="1000"/>
      <c r="BX118" s="1000"/>
      <c r="BY118" s="1000"/>
      <c r="BZ118" s="1000"/>
      <c r="CA118" s="1000" t="s">
        <v>396</v>
      </c>
      <c r="CB118" s="1000"/>
      <c r="CC118" s="1000"/>
      <c r="CD118" s="1000"/>
      <c r="CE118" s="1000"/>
      <c r="CF118" s="920" t="s">
        <v>189</v>
      </c>
      <c r="CG118" s="921"/>
      <c r="CH118" s="921"/>
      <c r="CI118" s="921"/>
      <c r="CJ118" s="921"/>
      <c r="CK118" s="948"/>
      <c r="CL118" s="949"/>
      <c r="CM118" s="922" t="s">
        <v>466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189</v>
      </c>
      <c r="DH118" s="959"/>
      <c r="DI118" s="959"/>
      <c r="DJ118" s="959"/>
      <c r="DK118" s="960"/>
      <c r="DL118" s="961" t="s">
        <v>464</v>
      </c>
      <c r="DM118" s="959"/>
      <c r="DN118" s="959"/>
      <c r="DO118" s="959"/>
      <c r="DP118" s="960"/>
      <c r="DQ118" s="961" t="s">
        <v>396</v>
      </c>
      <c r="DR118" s="959"/>
      <c r="DS118" s="959"/>
      <c r="DT118" s="959"/>
      <c r="DU118" s="960"/>
      <c r="DV118" s="962" t="s">
        <v>462</v>
      </c>
      <c r="DW118" s="963"/>
      <c r="DX118" s="963"/>
      <c r="DY118" s="963"/>
      <c r="DZ118" s="964"/>
    </row>
    <row r="119" spans="1:130" s="230" customFormat="1" ht="26.25" customHeight="1">
      <c r="A119" s="1056" t="s">
        <v>437</v>
      </c>
      <c r="B119" s="947"/>
      <c r="C119" s="929" t="s">
        <v>438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180012</v>
      </c>
      <c r="AB119" s="900"/>
      <c r="AC119" s="900"/>
      <c r="AD119" s="900"/>
      <c r="AE119" s="901"/>
      <c r="AF119" s="902">
        <v>217677</v>
      </c>
      <c r="AG119" s="900"/>
      <c r="AH119" s="900"/>
      <c r="AI119" s="900"/>
      <c r="AJ119" s="901"/>
      <c r="AK119" s="902">
        <v>111094</v>
      </c>
      <c r="AL119" s="900"/>
      <c r="AM119" s="900"/>
      <c r="AN119" s="900"/>
      <c r="AO119" s="901"/>
      <c r="AP119" s="903">
        <v>0.1</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467</v>
      </c>
      <c r="BP119" s="1005"/>
      <c r="BQ119" s="999">
        <v>108709576</v>
      </c>
      <c r="BR119" s="1000"/>
      <c r="BS119" s="1000"/>
      <c r="BT119" s="1000"/>
      <c r="BU119" s="1000"/>
      <c r="BV119" s="1000">
        <v>107121140</v>
      </c>
      <c r="BW119" s="1000"/>
      <c r="BX119" s="1000"/>
      <c r="BY119" s="1000"/>
      <c r="BZ119" s="1000"/>
      <c r="CA119" s="1000">
        <v>101589746</v>
      </c>
      <c r="CB119" s="1000"/>
      <c r="CC119" s="1000"/>
      <c r="CD119" s="1000"/>
      <c r="CE119" s="1000"/>
      <c r="CF119" s="1001"/>
      <c r="CG119" s="1002"/>
      <c r="CH119" s="1002"/>
      <c r="CI119" s="1002"/>
      <c r="CJ119" s="1003"/>
      <c r="CK119" s="950"/>
      <c r="CL119" s="951"/>
      <c r="CM119" s="973" t="s">
        <v>468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2640657</v>
      </c>
      <c r="DH119" s="986"/>
      <c r="DI119" s="986"/>
      <c r="DJ119" s="986"/>
      <c r="DK119" s="987"/>
      <c r="DL119" s="985">
        <v>2433708</v>
      </c>
      <c r="DM119" s="986"/>
      <c r="DN119" s="986"/>
      <c r="DO119" s="986"/>
      <c r="DP119" s="987"/>
      <c r="DQ119" s="985">
        <v>3167531</v>
      </c>
      <c r="DR119" s="986"/>
      <c r="DS119" s="986"/>
      <c r="DT119" s="986"/>
      <c r="DU119" s="987"/>
      <c r="DV119" s="988">
        <v>3.5</v>
      </c>
      <c r="DW119" s="989"/>
      <c r="DX119" s="989"/>
      <c r="DY119" s="989"/>
      <c r="DZ119" s="990"/>
    </row>
    <row r="120" spans="1:130" s="230" customFormat="1" ht="26.25" customHeight="1">
      <c r="A120" s="1057"/>
      <c r="B120" s="949"/>
      <c r="C120" s="922" t="s">
        <v>442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43134</v>
      </c>
      <c r="AB120" s="959"/>
      <c r="AC120" s="959"/>
      <c r="AD120" s="959"/>
      <c r="AE120" s="960"/>
      <c r="AF120" s="961">
        <v>43134</v>
      </c>
      <c r="AG120" s="959"/>
      <c r="AH120" s="959"/>
      <c r="AI120" s="959"/>
      <c r="AJ120" s="960"/>
      <c r="AK120" s="961">
        <v>43134</v>
      </c>
      <c r="AL120" s="959"/>
      <c r="AM120" s="959"/>
      <c r="AN120" s="959"/>
      <c r="AO120" s="960"/>
      <c r="AP120" s="962">
        <v>0</v>
      </c>
      <c r="AQ120" s="963"/>
      <c r="AR120" s="963"/>
      <c r="AS120" s="963"/>
      <c r="AT120" s="964"/>
      <c r="AU120" s="991" t="s">
        <v>469</v>
      </c>
      <c r="AV120" s="992"/>
      <c r="AW120" s="992"/>
      <c r="AX120" s="992"/>
      <c r="AY120" s="993"/>
      <c r="AZ120" s="929" t="s">
        <v>470</v>
      </c>
      <c r="BA120" s="897"/>
      <c r="BB120" s="897"/>
      <c r="BC120" s="897"/>
      <c r="BD120" s="897"/>
      <c r="BE120" s="897"/>
      <c r="BF120" s="897"/>
      <c r="BG120" s="897"/>
      <c r="BH120" s="897"/>
      <c r="BI120" s="897"/>
      <c r="BJ120" s="897"/>
      <c r="BK120" s="897"/>
      <c r="BL120" s="897"/>
      <c r="BM120" s="897"/>
      <c r="BN120" s="897"/>
      <c r="BO120" s="897"/>
      <c r="BP120" s="898"/>
      <c r="BQ120" s="930">
        <v>41320309</v>
      </c>
      <c r="BR120" s="931"/>
      <c r="BS120" s="931"/>
      <c r="BT120" s="931"/>
      <c r="BU120" s="931"/>
      <c r="BV120" s="931">
        <v>42635009</v>
      </c>
      <c r="BW120" s="931"/>
      <c r="BX120" s="931"/>
      <c r="BY120" s="931"/>
      <c r="BZ120" s="931"/>
      <c r="CA120" s="931">
        <v>50790696</v>
      </c>
      <c r="CB120" s="931"/>
      <c r="CC120" s="931"/>
      <c r="CD120" s="931"/>
      <c r="CE120" s="931"/>
      <c r="CF120" s="944">
        <v>56.6</v>
      </c>
      <c r="CG120" s="945"/>
      <c r="CH120" s="945"/>
      <c r="CI120" s="945"/>
      <c r="CJ120" s="945"/>
      <c r="CK120" s="1006" t="s">
        <v>471</v>
      </c>
      <c r="CL120" s="1007"/>
      <c r="CM120" s="1007"/>
      <c r="CN120" s="1007"/>
      <c r="CO120" s="1008"/>
      <c r="CP120" s="1014" t="s">
        <v>472</v>
      </c>
      <c r="CQ120" s="1015"/>
      <c r="CR120" s="1015"/>
      <c r="CS120" s="1015"/>
      <c r="CT120" s="1015"/>
      <c r="CU120" s="1015"/>
      <c r="CV120" s="1015"/>
      <c r="CW120" s="1015"/>
      <c r="CX120" s="1015"/>
      <c r="CY120" s="1015"/>
      <c r="CZ120" s="1015"/>
      <c r="DA120" s="1015"/>
      <c r="DB120" s="1015"/>
      <c r="DC120" s="1015"/>
      <c r="DD120" s="1015"/>
      <c r="DE120" s="1015"/>
      <c r="DF120" s="1016"/>
      <c r="DG120" s="930">
        <v>19252053</v>
      </c>
      <c r="DH120" s="931"/>
      <c r="DI120" s="931"/>
      <c r="DJ120" s="931"/>
      <c r="DK120" s="931"/>
      <c r="DL120" s="931">
        <v>21040245</v>
      </c>
      <c r="DM120" s="931"/>
      <c r="DN120" s="931"/>
      <c r="DO120" s="931"/>
      <c r="DP120" s="931"/>
      <c r="DQ120" s="931">
        <v>20574187</v>
      </c>
      <c r="DR120" s="931"/>
      <c r="DS120" s="931"/>
      <c r="DT120" s="931"/>
      <c r="DU120" s="931"/>
      <c r="DV120" s="932">
        <v>22.9</v>
      </c>
      <c r="DW120" s="932"/>
      <c r="DX120" s="932"/>
      <c r="DY120" s="932"/>
      <c r="DZ120" s="933"/>
    </row>
    <row r="121" spans="1:130" s="230" customFormat="1" ht="26.25" customHeight="1">
      <c r="A121" s="1057"/>
      <c r="B121" s="949"/>
      <c r="C121" s="974" t="s">
        <v>473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474</v>
      </c>
      <c r="AB121" s="959"/>
      <c r="AC121" s="959"/>
      <c r="AD121" s="959"/>
      <c r="AE121" s="960"/>
      <c r="AF121" s="961" t="s">
        <v>189</v>
      </c>
      <c r="AG121" s="959"/>
      <c r="AH121" s="959"/>
      <c r="AI121" s="959"/>
      <c r="AJ121" s="960"/>
      <c r="AK121" s="961" t="s">
        <v>189</v>
      </c>
      <c r="AL121" s="959"/>
      <c r="AM121" s="959"/>
      <c r="AN121" s="959"/>
      <c r="AO121" s="960"/>
      <c r="AP121" s="962" t="s">
        <v>462</v>
      </c>
      <c r="AQ121" s="963"/>
      <c r="AR121" s="963"/>
      <c r="AS121" s="963"/>
      <c r="AT121" s="964"/>
      <c r="AU121" s="994"/>
      <c r="AV121" s="995"/>
      <c r="AW121" s="995"/>
      <c r="AX121" s="995"/>
      <c r="AY121" s="996"/>
      <c r="AZ121" s="922" t="s">
        <v>475</v>
      </c>
      <c r="BA121" s="923"/>
      <c r="BB121" s="923"/>
      <c r="BC121" s="923"/>
      <c r="BD121" s="923"/>
      <c r="BE121" s="923"/>
      <c r="BF121" s="923"/>
      <c r="BG121" s="923"/>
      <c r="BH121" s="923"/>
      <c r="BI121" s="923"/>
      <c r="BJ121" s="923"/>
      <c r="BK121" s="923"/>
      <c r="BL121" s="923"/>
      <c r="BM121" s="923"/>
      <c r="BN121" s="923"/>
      <c r="BO121" s="923"/>
      <c r="BP121" s="924"/>
      <c r="BQ121" s="925">
        <v>32485259</v>
      </c>
      <c r="BR121" s="926"/>
      <c r="BS121" s="926"/>
      <c r="BT121" s="926"/>
      <c r="BU121" s="926"/>
      <c r="BV121" s="926">
        <v>38278878</v>
      </c>
      <c r="BW121" s="926"/>
      <c r="BX121" s="926"/>
      <c r="BY121" s="926"/>
      <c r="BZ121" s="926"/>
      <c r="CA121" s="926">
        <v>33737942</v>
      </c>
      <c r="CB121" s="926"/>
      <c r="CC121" s="926"/>
      <c r="CD121" s="926"/>
      <c r="CE121" s="926"/>
      <c r="CF121" s="920">
        <v>37.6</v>
      </c>
      <c r="CG121" s="921"/>
      <c r="CH121" s="921"/>
      <c r="CI121" s="921"/>
      <c r="CJ121" s="921"/>
      <c r="CK121" s="1009"/>
      <c r="CL121" s="1010"/>
      <c r="CM121" s="1010"/>
      <c r="CN121" s="1010"/>
      <c r="CO121" s="1011"/>
      <c r="CP121" s="1019" t="s">
        <v>476</v>
      </c>
      <c r="CQ121" s="1020"/>
      <c r="CR121" s="1020"/>
      <c r="CS121" s="1020"/>
      <c r="CT121" s="1020"/>
      <c r="CU121" s="1020"/>
      <c r="CV121" s="1020"/>
      <c r="CW121" s="1020"/>
      <c r="CX121" s="1020"/>
      <c r="CY121" s="1020"/>
      <c r="CZ121" s="1020"/>
      <c r="DA121" s="1020"/>
      <c r="DB121" s="1020"/>
      <c r="DC121" s="1020"/>
      <c r="DD121" s="1020"/>
      <c r="DE121" s="1020"/>
      <c r="DF121" s="1021"/>
      <c r="DG121" s="925" t="s">
        <v>396</v>
      </c>
      <c r="DH121" s="926"/>
      <c r="DI121" s="926"/>
      <c r="DJ121" s="926"/>
      <c r="DK121" s="926"/>
      <c r="DL121" s="926" t="s">
        <v>462</v>
      </c>
      <c r="DM121" s="926"/>
      <c r="DN121" s="926"/>
      <c r="DO121" s="926"/>
      <c r="DP121" s="926"/>
      <c r="DQ121" s="926" t="s">
        <v>189</v>
      </c>
      <c r="DR121" s="926"/>
      <c r="DS121" s="926"/>
      <c r="DT121" s="926"/>
      <c r="DU121" s="926"/>
      <c r="DV121" s="927" t="s">
        <v>461</v>
      </c>
      <c r="DW121" s="927"/>
      <c r="DX121" s="927"/>
      <c r="DY121" s="927"/>
      <c r="DZ121" s="928"/>
    </row>
    <row r="122" spans="1:130" s="230" customFormat="1" ht="26.25" customHeight="1">
      <c r="A122" s="1057"/>
      <c r="B122" s="949"/>
      <c r="C122" s="922" t="s">
        <v>452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462</v>
      </c>
      <c r="AB122" s="959"/>
      <c r="AC122" s="959"/>
      <c r="AD122" s="959"/>
      <c r="AE122" s="960"/>
      <c r="AF122" s="961" t="s">
        <v>464</v>
      </c>
      <c r="AG122" s="959"/>
      <c r="AH122" s="959"/>
      <c r="AI122" s="959"/>
      <c r="AJ122" s="960"/>
      <c r="AK122" s="961" t="s">
        <v>462</v>
      </c>
      <c r="AL122" s="959"/>
      <c r="AM122" s="959"/>
      <c r="AN122" s="959"/>
      <c r="AO122" s="960"/>
      <c r="AP122" s="962" t="s">
        <v>189</v>
      </c>
      <c r="AQ122" s="963"/>
      <c r="AR122" s="963"/>
      <c r="AS122" s="963"/>
      <c r="AT122" s="964"/>
      <c r="AU122" s="994"/>
      <c r="AV122" s="995"/>
      <c r="AW122" s="995"/>
      <c r="AX122" s="995"/>
      <c r="AY122" s="996"/>
      <c r="AZ122" s="973" t="s">
        <v>477</v>
      </c>
      <c r="BA122" s="965"/>
      <c r="BB122" s="965"/>
      <c r="BC122" s="965"/>
      <c r="BD122" s="965"/>
      <c r="BE122" s="965"/>
      <c r="BF122" s="965"/>
      <c r="BG122" s="965"/>
      <c r="BH122" s="965"/>
      <c r="BI122" s="965"/>
      <c r="BJ122" s="965"/>
      <c r="BK122" s="965"/>
      <c r="BL122" s="965"/>
      <c r="BM122" s="965"/>
      <c r="BN122" s="965"/>
      <c r="BO122" s="965"/>
      <c r="BP122" s="966"/>
      <c r="BQ122" s="999">
        <v>47529579</v>
      </c>
      <c r="BR122" s="1000"/>
      <c r="BS122" s="1000"/>
      <c r="BT122" s="1000"/>
      <c r="BU122" s="1000"/>
      <c r="BV122" s="1000">
        <v>47324149</v>
      </c>
      <c r="BW122" s="1000"/>
      <c r="BX122" s="1000"/>
      <c r="BY122" s="1000"/>
      <c r="BZ122" s="1000"/>
      <c r="CA122" s="1000">
        <v>46069157</v>
      </c>
      <c r="CB122" s="1000"/>
      <c r="CC122" s="1000"/>
      <c r="CD122" s="1000"/>
      <c r="CE122" s="1000"/>
      <c r="CF122" s="1017">
        <v>51.4</v>
      </c>
      <c r="CG122" s="1018"/>
      <c r="CH122" s="1018"/>
      <c r="CI122" s="1018"/>
      <c r="CJ122" s="1018"/>
      <c r="CK122" s="1009"/>
      <c r="CL122" s="1010"/>
      <c r="CM122" s="1010"/>
      <c r="CN122" s="1010"/>
      <c r="CO122" s="1011"/>
      <c r="CP122" s="1019" t="s">
        <v>478</v>
      </c>
      <c r="CQ122" s="1020"/>
      <c r="CR122" s="1020"/>
      <c r="CS122" s="1020"/>
      <c r="CT122" s="1020"/>
      <c r="CU122" s="1020"/>
      <c r="CV122" s="1020"/>
      <c r="CW122" s="1020"/>
      <c r="CX122" s="1020"/>
      <c r="CY122" s="1020"/>
      <c r="CZ122" s="1020"/>
      <c r="DA122" s="1020"/>
      <c r="DB122" s="1020"/>
      <c r="DC122" s="1020"/>
      <c r="DD122" s="1020"/>
      <c r="DE122" s="1020"/>
      <c r="DF122" s="1021"/>
      <c r="DG122" s="925" t="s">
        <v>464</v>
      </c>
      <c r="DH122" s="926"/>
      <c r="DI122" s="926"/>
      <c r="DJ122" s="926"/>
      <c r="DK122" s="926"/>
      <c r="DL122" s="926" t="s">
        <v>461</v>
      </c>
      <c r="DM122" s="926"/>
      <c r="DN122" s="926"/>
      <c r="DO122" s="926"/>
      <c r="DP122" s="926"/>
      <c r="DQ122" s="926" t="s">
        <v>464</v>
      </c>
      <c r="DR122" s="926"/>
      <c r="DS122" s="926"/>
      <c r="DT122" s="926"/>
      <c r="DU122" s="926"/>
      <c r="DV122" s="927" t="s">
        <v>464</v>
      </c>
      <c r="DW122" s="927"/>
      <c r="DX122" s="927"/>
      <c r="DY122" s="927"/>
      <c r="DZ122" s="928"/>
    </row>
    <row r="123" spans="1:130" s="230" customFormat="1" ht="26.25" customHeight="1">
      <c r="A123" s="1057"/>
      <c r="B123" s="949"/>
      <c r="C123" s="922" t="s">
        <v>458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461</v>
      </c>
      <c r="AB123" s="959"/>
      <c r="AC123" s="959"/>
      <c r="AD123" s="959"/>
      <c r="AE123" s="960"/>
      <c r="AF123" s="961" t="s">
        <v>474</v>
      </c>
      <c r="AG123" s="959"/>
      <c r="AH123" s="959"/>
      <c r="AI123" s="959"/>
      <c r="AJ123" s="960"/>
      <c r="AK123" s="961" t="s">
        <v>189</v>
      </c>
      <c r="AL123" s="959"/>
      <c r="AM123" s="959"/>
      <c r="AN123" s="959"/>
      <c r="AO123" s="960"/>
      <c r="AP123" s="962" t="s">
        <v>189</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479</v>
      </c>
      <c r="BP123" s="1005"/>
      <c r="BQ123" s="1063">
        <v>121335147</v>
      </c>
      <c r="BR123" s="1064"/>
      <c r="BS123" s="1064"/>
      <c r="BT123" s="1064"/>
      <c r="BU123" s="1064"/>
      <c r="BV123" s="1064">
        <v>128238036</v>
      </c>
      <c r="BW123" s="1064"/>
      <c r="BX123" s="1064"/>
      <c r="BY123" s="1064"/>
      <c r="BZ123" s="1064"/>
      <c r="CA123" s="1064">
        <v>130597795</v>
      </c>
      <c r="CB123" s="1064"/>
      <c r="CC123" s="1064"/>
      <c r="CD123" s="1064"/>
      <c r="CE123" s="1064"/>
      <c r="CF123" s="1001"/>
      <c r="CG123" s="1002"/>
      <c r="CH123" s="1002"/>
      <c r="CI123" s="1002"/>
      <c r="CJ123" s="1003"/>
      <c r="CK123" s="1009"/>
      <c r="CL123" s="1010"/>
      <c r="CM123" s="1010"/>
      <c r="CN123" s="1010"/>
      <c r="CO123" s="1011"/>
      <c r="CP123" s="1019" t="s">
        <v>480</v>
      </c>
      <c r="CQ123" s="1020"/>
      <c r="CR123" s="1020"/>
      <c r="CS123" s="1020"/>
      <c r="CT123" s="1020"/>
      <c r="CU123" s="1020"/>
      <c r="CV123" s="1020"/>
      <c r="CW123" s="1020"/>
      <c r="CX123" s="1020"/>
      <c r="CY123" s="1020"/>
      <c r="CZ123" s="1020"/>
      <c r="DA123" s="1020"/>
      <c r="DB123" s="1020"/>
      <c r="DC123" s="1020"/>
      <c r="DD123" s="1020"/>
      <c r="DE123" s="1020"/>
      <c r="DF123" s="1021"/>
      <c r="DG123" s="958" t="s">
        <v>462</v>
      </c>
      <c r="DH123" s="959"/>
      <c r="DI123" s="959"/>
      <c r="DJ123" s="959"/>
      <c r="DK123" s="960"/>
      <c r="DL123" s="961" t="s">
        <v>464</v>
      </c>
      <c r="DM123" s="959"/>
      <c r="DN123" s="959"/>
      <c r="DO123" s="959"/>
      <c r="DP123" s="960"/>
      <c r="DQ123" s="961" t="s">
        <v>462</v>
      </c>
      <c r="DR123" s="959"/>
      <c r="DS123" s="959"/>
      <c r="DT123" s="959"/>
      <c r="DU123" s="960"/>
      <c r="DV123" s="962" t="s">
        <v>464</v>
      </c>
      <c r="DW123" s="963"/>
      <c r="DX123" s="963"/>
      <c r="DY123" s="963"/>
      <c r="DZ123" s="964"/>
    </row>
    <row r="124" spans="1:130" s="230" customFormat="1" ht="26.25" customHeight="1" thickBot="1">
      <c r="A124" s="1057"/>
      <c r="B124" s="949"/>
      <c r="C124" s="922" t="s">
        <v>463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189</v>
      </c>
      <c r="AB124" s="959"/>
      <c r="AC124" s="959"/>
      <c r="AD124" s="959"/>
      <c r="AE124" s="960"/>
      <c r="AF124" s="961" t="s">
        <v>189</v>
      </c>
      <c r="AG124" s="959"/>
      <c r="AH124" s="959"/>
      <c r="AI124" s="959"/>
      <c r="AJ124" s="960"/>
      <c r="AK124" s="961" t="s">
        <v>464</v>
      </c>
      <c r="AL124" s="959"/>
      <c r="AM124" s="959"/>
      <c r="AN124" s="959"/>
      <c r="AO124" s="960"/>
      <c r="AP124" s="962" t="s">
        <v>189</v>
      </c>
      <c r="AQ124" s="963"/>
      <c r="AR124" s="963"/>
      <c r="AS124" s="963"/>
      <c r="AT124" s="964"/>
      <c r="AU124" s="1059" t="s">
        <v>481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462</v>
      </c>
      <c r="BR124" s="1027"/>
      <c r="BS124" s="1027"/>
      <c r="BT124" s="1027"/>
      <c r="BU124" s="1027"/>
      <c r="BV124" s="1027" t="s">
        <v>462</v>
      </c>
      <c r="BW124" s="1027"/>
      <c r="BX124" s="1027"/>
      <c r="BY124" s="1027"/>
      <c r="BZ124" s="1027"/>
      <c r="CA124" s="1027" t="s">
        <v>189</v>
      </c>
      <c r="CB124" s="1027"/>
      <c r="CC124" s="1027"/>
      <c r="CD124" s="1027"/>
      <c r="CE124" s="1027"/>
      <c r="CF124" s="1028"/>
      <c r="CG124" s="1029"/>
      <c r="CH124" s="1029"/>
      <c r="CI124" s="1029"/>
      <c r="CJ124" s="1030"/>
      <c r="CK124" s="1012"/>
      <c r="CL124" s="1012"/>
      <c r="CM124" s="1012"/>
      <c r="CN124" s="1012"/>
      <c r="CO124" s="1013"/>
      <c r="CP124" s="1019" t="s">
        <v>482</v>
      </c>
      <c r="CQ124" s="1020"/>
      <c r="CR124" s="1020"/>
      <c r="CS124" s="1020"/>
      <c r="CT124" s="1020"/>
      <c r="CU124" s="1020"/>
      <c r="CV124" s="1020"/>
      <c r="CW124" s="1020"/>
      <c r="CX124" s="1020"/>
      <c r="CY124" s="1020"/>
      <c r="CZ124" s="1020"/>
      <c r="DA124" s="1020"/>
      <c r="DB124" s="1020"/>
      <c r="DC124" s="1020"/>
      <c r="DD124" s="1020"/>
      <c r="DE124" s="1020"/>
      <c r="DF124" s="1021"/>
      <c r="DG124" s="1004" t="s">
        <v>189</v>
      </c>
      <c r="DH124" s="986"/>
      <c r="DI124" s="986"/>
      <c r="DJ124" s="986"/>
      <c r="DK124" s="987"/>
      <c r="DL124" s="985" t="s">
        <v>189</v>
      </c>
      <c r="DM124" s="986"/>
      <c r="DN124" s="986"/>
      <c r="DO124" s="986"/>
      <c r="DP124" s="987"/>
      <c r="DQ124" s="985" t="s">
        <v>189</v>
      </c>
      <c r="DR124" s="986"/>
      <c r="DS124" s="986"/>
      <c r="DT124" s="986"/>
      <c r="DU124" s="987"/>
      <c r="DV124" s="988" t="s">
        <v>189</v>
      </c>
      <c r="DW124" s="989"/>
      <c r="DX124" s="989"/>
      <c r="DY124" s="989"/>
      <c r="DZ124" s="990"/>
    </row>
    <row r="125" spans="1:130" s="230" customFormat="1" ht="26.25" customHeight="1">
      <c r="A125" s="1057"/>
      <c r="B125" s="949"/>
      <c r="C125" s="922" t="s">
        <v>466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464</v>
      </c>
      <c r="AB125" s="959"/>
      <c r="AC125" s="959"/>
      <c r="AD125" s="959"/>
      <c r="AE125" s="960"/>
      <c r="AF125" s="961" t="s">
        <v>464</v>
      </c>
      <c r="AG125" s="959"/>
      <c r="AH125" s="959"/>
      <c r="AI125" s="959"/>
      <c r="AJ125" s="960"/>
      <c r="AK125" s="961" t="s">
        <v>189</v>
      </c>
      <c r="AL125" s="959"/>
      <c r="AM125" s="959"/>
      <c r="AN125" s="959"/>
      <c r="AO125" s="960"/>
      <c r="AP125" s="962" t="s">
        <v>464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483</v>
      </c>
      <c r="CL125" s="1007"/>
      <c r="CM125" s="1007"/>
      <c r="CN125" s="1007"/>
      <c r="CO125" s="1008"/>
      <c r="CP125" s="929" t="s">
        <v>484</v>
      </c>
      <c r="CQ125" s="897"/>
      <c r="CR125" s="897"/>
      <c r="CS125" s="897"/>
      <c r="CT125" s="897"/>
      <c r="CU125" s="897"/>
      <c r="CV125" s="897"/>
      <c r="CW125" s="897"/>
      <c r="CX125" s="897"/>
      <c r="CY125" s="897"/>
      <c r="CZ125" s="897"/>
      <c r="DA125" s="897"/>
      <c r="DB125" s="897"/>
      <c r="DC125" s="897"/>
      <c r="DD125" s="897"/>
      <c r="DE125" s="897"/>
      <c r="DF125" s="898"/>
      <c r="DG125" s="930" t="s">
        <v>189</v>
      </c>
      <c r="DH125" s="931"/>
      <c r="DI125" s="931"/>
      <c r="DJ125" s="931"/>
      <c r="DK125" s="931"/>
      <c r="DL125" s="931" t="s">
        <v>189</v>
      </c>
      <c r="DM125" s="931"/>
      <c r="DN125" s="931"/>
      <c r="DO125" s="931"/>
      <c r="DP125" s="931"/>
      <c r="DQ125" s="931" t="s">
        <v>189</v>
      </c>
      <c r="DR125" s="931"/>
      <c r="DS125" s="931"/>
      <c r="DT125" s="931"/>
      <c r="DU125" s="931"/>
      <c r="DV125" s="932" t="s">
        <v>189</v>
      </c>
      <c r="DW125" s="932"/>
      <c r="DX125" s="932"/>
      <c r="DY125" s="932"/>
      <c r="DZ125" s="933"/>
    </row>
    <row r="126" spans="1:130" s="230" customFormat="1" ht="26.25" customHeight="1" thickBot="1">
      <c r="A126" s="1057"/>
      <c r="B126" s="949"/>
      <c r="C126" s="922" t="s">
        <v>468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1452171</v>
      </c>
      <c r="AB126" s="959"/>
      <c r="AC126" s="959"/>
      <c r="AD126" s="959"/>
      <c r="AE126" s="960"/>
      <c r="AF126" s="961">
        <v>1318021</v>
      </c>
      <c r="AG126" s="959"/>
      <c r="AH126" s="959"/>
      <c r="AI126" s="959"/>
      <c r="AJ126" s="960"/>
      <c r="AK126" s="961">
        <v>647418</v>
      </c>
      <c r="AL126" s="959"/>
      <c r="AM126" s="959"/>
      <c r="AN126" s="959"/>
      <c r="AO126" s="960"/>
      <c r="AP126" s="962">
        <v>0.7</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485</v>
      </c>
      <c r="CQ126" s="923"/>
      <c r="CR126" s="923"/>
      <c r="CS126" s="923"/>
      <c r="CT126" s="923"/>
      <c r="CU126" s="923"/>
      <c r="CV126" s="923"/>
      <c r="CW126" s="923"/>
      <c r="CX126" s="923"/>
      <c r="CY126" s="923"/>
      <c r="CZ126" s="923"/>
      <c r="DA126" s="923"/>
      <c r="DB126" s="923"/>
      <c r="DC126" s="923"/>
      <c r="DD126" s="923"/>
      <c r="DE126" s="923"/>
      <c r="DF126" s="924"/>
      <c r="DG126" s="925" t="s">
        <v>396</v>
      </c>
      <c r="DH126" s="926"/>
      <c r="DI126" s="926"/>
      <c r="DJ126" s="926"/>
      <c r="DK126" s="926"/>
      <c r="DL126" s="926" t="s">
        <v>464</v>
      </c>
      <c r="DM126" s="926"/>
      <c r="DN126" s="926"/>
      <c r="DO126" s="926"/>
      <c r="DP126" s="926"/>
      <c r="DQ126" s="926" t="s">
        <v>396</v>
      </c>
      <c r="DR126" s="926"/>
      <c r="DS126" s="926"/>
      <c r="DT126" s="926"/>
      <c r="DU126" s="926"/>
      <c r="DV126" s="927" t="s">
        <v>189</v>
      </c>
      <c r="DW126" s="927"/>
      <c r="DX126" s="927"/>
      <c r="DY126" s="927"/>
      <c r="DZ126" s="928"/>
    </row>
    <row r="127" spans="1:130" s="230" customFormat="1" ht="26.25" customHeight="1">
      <c r="A127" s="1058"/>
      <c r="B127" s="951"/>
      <c r="C127" s="973" t="s">
        <v>486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464</v>
      </c>
      <c r="AB127" s="959"/>
      <c r="AC127" s="959"/>
      <c r="AD127" s="959"/>
      <c r="AE127" s="960"/>
      <c r="AF127" s="961" t="s">
        <v>189</v>
      </c>
      <c r="AG127" s="959"/>
      <c r="AH127" s="959"/>
      <c r="AI127" s="959"/>
      <c r="AJ127" s="960"/>
      <c r="AK127" s="961" t="s">
        <v>464</v>
      </c>
      <c r="AL127" s="959"/>
      <c r="AM127" s="959"/>
      <c r="AN127" s="959"/>
      <c r="AO127" s="960"/>
      <c r="AP127" s="962" t="s">
        <v>396</v>
      </c>
      <c r="AQ127" s="963"/>
      <c r="AR127" s="963"/>
      <c r="AS127" s="963"/>
      <c r="AT127" s="964"/>
      <c r="AU127" s="232"/>
      <c r="AV127" s="232"/>
      <c r="AW127" s="232"/>
      <c r="AX127" s="1031" t="s">
        <v>487</v>
      </c>
      <c r="AY127" s="1032"/>
      <c r="AZ127" s="1032"/>
      <c r="BA127" s="1032"/>
      <c r="BB127" s="1032"/>
      <c r="BC127" s="1032"/>
      <c r="BD127" s="1032"/>
      <c r="BE127" s="1033"/>
      <c r="BF127" s="1034" t="s">
        <v>488</v>
      </c>
      <c r="BG127" s="1032"/>
      <c r="BH127" s="1032"/>
      <c r="BI127" s="1032"/>
      <c r="BJ127" s="1032"/>
      <c r="BK127" s="1032"/>
      <c r="BL127" s="1033"/>
      <c r="BM127" s="1034" t="s">
        <v>489</v>
      </c>
      <c r="BN127" s="1032"/>
      <c r="BO127" s="1032"/>
      <c r="BP127" s="1032"/>
      <c r="BQ127" s="1032"/>
      <c r="BR127" s="1032"/>
      <c r="BS127" s="1033"/>
      <c r="BT127" s="1034" t="s">
        <v>490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491</v>
      </c>
      <c r="CQ127" s="923"/>
      <c r="CR127" s="923"/>
      <c r="CS127" s="923"/>
      <c r="CT127" s="923"/>
      <c r="CU127" s="923"/>
      <c r="CV127" s="923"/>
      <c r="CW127" s="923"/>
      <c r="CX127" s="923"/>
      <c r="CY127" s="923"/>
      <c r="CZ127" s="923"/>
      <c r="DA127" s="923"/>
      <c r="DB127" s="923"/>
      <c r="DC127" s="923"/>
      <c r="DD127" s="923"/>
      <c r="DE127" s="923"/>
      <c r="DF127" s="924"/>
      <c r="DG127" s="925" t="s">
        <v>464</v>
      </c>
      <c r="DH127" s="926"/>
      <c r="DI127" s="926"/>
      <c r="DJ127" s="926"/>
      <c r="DK127" s="926"/>
      <c r="DL127" s="926" t="s">
        <v>189</v>
      </c>
      <c r="DM127" s="926"/>
      <c r="DN127" s="926"/>
      <c r="DO127" s="926"/>
      <c r="DP127" s="926"/>
      <c r="DQ127" s="926" t="s">
        <v>396</v>
      </c>
      <c r="DR127" s="926"/>
      <c r="DS127" s="926"/>
      <c r="DT127" s="926"/>
      <c r="DU127" s="926"/>
      <c r="DV127" s="927" t="s">
        <v>189</v>
      </c>
      <c r="DW127" s="927"/>
      <c r="DX127" s="927"/>
      <c r="DY127" s="927"/>
      <c r="DZ127" s="928"/>
    </row>
    <row r="128" spans="1:130" s="230" customFormat="1" ht="26.25" customHeight="1" thickBot="1">
      <c r="A128" s="1041" t="s">
        <v>492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493</v>
      </c>
      <c r="X128" s="1043"/>
      <c r="Y128" s="1043"/>
      <c r="Z128" s="1044"/>
      <c r="AA128" s="1045">
        <v>4001484</v>
      </c>
      <c r="AB128" s="1046"/>
      <c r="AC128" s="1046"/>
      <c r="AD128" s="1046"/>
      <c r="AE128" s="1047"/>
      <c r="AF128" s="1048">
        <v>3839257</v>
      </c>
      <c r="AG128" s="1046"/>
      <c r="AH128" s="1046"/>
      <c r="AI128" s="1046"/>
      <c r="AJ128" s="1047"/>
      <c r="AK128" s="1048">
        <v>3158131</v>
      </c>
      <c r="AL128" s="1046"/>
      <c r="AM128" s="1046"/>
      <c r="AN128" s="1046"/>
      <c r="AO128" s="1047"/>
      <c r="AP128" s="1049"/>
      <c r="AQ128" s="1050"/>
      <c r="AR128" s="1050"/>
      <c r="AS128" s="1050"/>
      <c r="AT128" s="1051"/>
      <c r="AU128" s="232"/>
      <c r="AV128" s="232"/>
      <c r="AW128" s="232"/>
      <c r="AX128" s="896" t="s">
        <v>494</v>
      </c>
      <c r="AY128" s="897"/>
      <c r="AZ128" s="897"/>
      <c r="BA128" s="897"/>
      <c r="BB128" s="897"/>
      <c r="BC128" s="897"/>
      <c r="BD128" s="897"/>
      <c r="BE128" s="898"/>
      <c r="BF128" s="1052" t="s">
        <v>396</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495</v>
      </c>
      <c r="CQ128" s="726"/>
      <c r="CR128" s="726"/>
      <c r="CS128" s="726"/>
      <c r="CT128" s="726"/>
      <c r="CU128" s="726"/>
      <c r="CV128" s="726"/>
      <c r="CW128" s="726"/>
      <c r="CX128" s="726"/>
      <c r="CY128" s="726"/>
      <c r="CZ128" s="726"/>
      <c r="DA128" s="726"/>
      <c r="DB128" s="726"/>
      <c r="DC128" s="726"/>
      <c r="DD128" s="726"/>
      <c r="DE128" s="726"/>
      <c r="DF128" s="1036"/>
      <c r="DG128" s="1037">
        <v>12068</v>
      </c>
      <c r="DH128" s="1038"/>
      <c r="DI128" s="1038"/>
      <c r="DJ128" s="1038"/>
      <c r="DK128" s="1038"/>
      <c r="DL128" s="1038">
        <v>10407</v>
      </c>
      <c r="DM128" s="1038"/>
      <c r="DN128" s="1038"/>
      <c r="DO128" s="1038"/>
      <c r="DP128" s="1038"/>
      <c r="DQ128" s="1038">
        <v>10840</v>
      </c>
      <c r="DR128" s="1038"/>
      <c r="DS128" s="1038"/>
      <c r="DT128" s="1038"/>
      <c r="DU128" s="1038"/>
      <c r="DV128" s="1039">
        <v>0</v>
      </c>
      <c r="DW128" s="1039"/>
      <c r="DX128" s="1039"/>
      <c r="DY128" s="1039"/>
      <c r="DZ128" s="1040"/>
    </row>
    <row r="129" spans="1:131" s="230" customFormat="1" ht="26.25" customHeight="1">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496</v>
      </c>
      <c r="X129" s="1071"/>
      <c r="Y129" s="1071"/>
      <c r="Z129" s="1072"/>
      <c r="AA129" s="958">
        <v>91676215</v>
      </c>
      <c r="AB129" s="959"/>
      <c r="AC129" s="959"/>
      <c r="AD129" s="959"/>
      <c r="AE129" s="960"/>
      <c r="AF129" s="961">
        <v>89327830</v>
      </c>
      <c r="AG129" s="959"/>
      <c r="AH129" s="959"/>
      <c r="AI129" s="959"/>
      <c r="AJ129" s="960"/>
      <c r="AK129" s="961">
        <v>94453318</v>
      </c>
      <c r="AL129" s="959"/>
      <c r="AM129" s="959"/>
      <c r="AN129" s="959"/>
      <c r="AO129" s="960"/>
      <c r="AP129" s="1073"/>
      <c r="AQ129" s="1074"/>
      <c r="AR129" s="1074"/>
      <c r="AS129" s="1074"/>
      <c r="AT129" s="1075"/>
      <c r="AU129" s="233"/>
      <c r="AV129" s="233"/>
      <c r="AW129" s="233"/>
      <c r="AX129" s="1065" t="s">
        <v>497</v>
      </c>
      <c r="AY129" s="923"/>
      <c r="AZ129" s="923"/>
      <c r="BA129" s="923"/>
      <c r="BB129" s="923"/>
      <c r="BC129" s="923"/>
      <c r="BD129" s="923"/>
      <c r="BE129" s="924"/>
      <c r="BF129" s="1066" t="s">
        <v>498</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499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500</v>
      </c>
      <c r="X130" s="1071"/>
      <c r="Y130" s="1071"/>
      <c r="Z130" s="1072"/>
      <c r="AA130" s="958">
        <v>5357135</v>
      </c>
      <c r="AB130" s="959"/>
      <c r="AC130" s="959"/>
      <c r="AD130" s="959"/>
      <c r="AE130" s="960"/>
      <c r="AF130" s="961">
        <v>5102121</v>
      </c>
      <c r="AG130" s="959"/>
      <c r="AH130" s="959"/>
      <c r="AI130" s="959"/>
      <c r="AJ130" s="960"/>
      <c r="AK130" s="961">
        <v>4772672</v>
      </c>
      <c r="AL130" s="959"/>
      <c r="AM130" s="959"/>
      <c r="AN130" s="959"/>
      <c r="AO130" s="960"/>
      <c r="AP130" s="1073"/>
      <c r="AQ130" s="1074"/>
      <c r="AR130" s="1074"/>
      <c r="AS130" s="1074"/>
      <c r="AT130" s="1075"/>
      <c r="AU130" s="233"/>
      <c r="AV130" s="233"/>
      <c r="AW130" s="233"/>
      <c r="AX130" s="1065" t="s">
        <v>501</v>
      </c>
      <c r="AY130" s="923"/>
      <c r="AZ130" s="923"/>
      <c r="BA130" s="923"/>
      <c r="BB130" s="923"/>
      <c r="BC130" s="923"/>
      <c r="BD130" s="923"/>
      <c r="BE130" s="924"/>
      <c r="BF130" s="1101">
        <v>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502</v>
      </c>
      <c r="X131" s="1108"/>
      <c r="Y131" s="1108"/>
      <c r="Z131" s="1109"/>
      <c r="AA131" s="1004">
        <v>86319080</v>
      </c>
      <c r="AB131" s="986"/>
      <c r="AC131" s="986"/>
      <c r="AD131" s="986"/>
      <c r="AE131" s="987"/>
      <c r="AF131" s="985">
        <v>84225709</v>
      </c>
      <c r="AG131" s="986"/>
      <c r="AH131" s="986"/>
      <c r="AI131" s="986"/>
      <c r="AJ131" s="987"/>
      <c r="AK131" s="985">
        <v>89680646</v>
      </c>
      <c r="AL131" s="986"/>
      <c r="AM131" s="986"/>
      <c r="AN131" s="986"/>
      <c r="AO131" s="987"/>
      <c r="AP131" s="1110"/>
      <c r="AQ131" s="1111"/>
      <c r="AR131" s="1111"/>
      <c r="AS131" s="1111"/>
      <c r="AT131" s="1112"/>
      <c r="AU131" s="233"/>
      <c r="AV131" s="233"/>
      <c r="AW131" s="233"/>
      <c r="AX131" s="1083" t="s">
        <v>503</v>
      </c>
      <c r="AY131" s="726"/>
      <c r="AZ131" s="726"/>
      <c r="BA131" s="726"/>
      <c r="BB131" s="726"/>
      <c r="BC131" s="726"/>
      <c r="BD131" s="726"/>
      <c r="BE131" s="1036"/>
      <c r="BF131" s="1084" t="s">
        <v>504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505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506</v>
      </c>
      <c r="W132" s="1094"/>
      <c r="X132" s="1094"/>
      <c r="Y132" s="1094"/>
      <c r="Z132" s="1095"/>
      <c r="AA132" s="1096">
        <v>1.8825942069999999</v>
      </c>
      <c r="AB132" s="1097"/>
      <c r="AC132" s="1097"/>
      <c r="AD132" s="1097"/>
      <c r="AE132" s="1098"/>
      <c r="AF132" s="1099">
        <v>1.450699572</v>
      </c>
      <c r="AG132" s="1097"/>
      <c r="AH132" s="1097"/>
      <c r="AI132" s="1097"/>
      <c r="AJ132" s="1098"/>
      <c r="AK132" s="1099">
        <v>1.8593413700000001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507</v>
      </c>
      <c r="W133" s="1077"/>
      <c r="X133" s="1077"/>
      <c r="Y133" s="1077"/>
      <c r="Z133" s="1078"/>
      <c r="AA133" s="1079">
        <v>1.7</v>
      </c>
      <c r="AB133" s="1080"/>
      <c r="AC133" s="1080"/>
      <c r="AD133" s="1080"/>
      <c r="AE133" s="1081"/>
      <c r="AF133" s="1079">
        <v>1.6</v>
      </c>
      <c r="AG133" s="1080"/>
      <c r="AH133" s="1080"/>
      <c r="AI133" s="1080"/>
      <c r="AJ133" s="1081"/>
      <c r="AK133" s="1079">
        <v>1.7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0rb0e0wVenV0nrBlCg6EbNCRdE7pz6u9JOyhrXiGxIp99EzHI+/2wBSOkROTSF0nT70yjWjNSseRo20a1DiIA==" saltValue="gA89h6usOtXdsugsrMEt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5" zoomScale="55" zoomScaleNormal="85" zoomScaleSheetLayoutView="55" workbookViewId="0">
      <selection activeCell="DD28" sqref="DD28"/>
    </sheetView>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508</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hsO2xtn/q0AoN3A5pnkLZuqKlBShhmGRPNxmTvxVPLEdnJCoGynSvF0n6VtcTNJTnNhTr+QYrLh9qCrfntC7Q==" saltValue="O/doQA8oKIggyeneGYv8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55" zoomScaleNormal="55"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VSddDT+tw74CWMtJFeznK5HE+K6PBOiDDgSkRNP4S9TUTeyEfRdBv+NEyxOoWJZLkAT8WU4WjJDOxYQ1LKKtzw==" saltValue="I92vRZ+rCs75hi4/F852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zoomScale="70" zoomScaleSheetLayoutView="7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511</v>
      </c>
      <c r="AP7" s="272"/>
      <c r="AQ7" s="273" t="s">
        <v>512</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513</v>
      </c>
      <c r="AQ8" s="279" t="s">
        <v>514</v>
      </c>
      <c r="AR8" s="280" t="s">
        <v>515</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516</v>
      </c>
      <c r="AL9" s="1117"/>
      <c r="AM9" s="1117"/>
      <c r="AN9" s="1118"/>
      <c r="AO9" s="281">
        <v>31022641</v>
      </c>
      <c r="AP9" s="281">
        <v>63108</v>
      </c>
      <c r="AQ9" s="282">
        <v>61723</v>
      </c>
      <c r="AR9" s="283">
        <v>2.2000000000000002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517</v>
      </c>
      <c r="AL10" s="1117"/>
      <c r="AM10" s="1117"/>
      <c r="AN10" s="1118"/>
      <c r="AO10" s="284">
        <v>1540</v>
      </c>
      <c r="AP10" s="284">
        <v>3</v>
      </c>
      <c r="AQ10" s="285">
        <v>1286</v>
      </c>
      <c r="AR10" s="286">
        <v>-99.8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518</v>
      </c>
      <c r="AL11" s="1117"/>
      <c r="AM11" s="1117"/>
      <c r="AN11" s="1118"/>
      <c r="AO11" s="284">
        <v>89687</v>
      </c>
      <c r="AP11" s="284">
        <v>182</v>
      </c>
      <c r="AQ11" s="285">
        <v>1067</v>
      </c>
      <c r="AR11" s="286">
        <v>-82.9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519</v>
      </c>
      <c r="AL12" s="1117"/>
      <c r="AM12" s="1117"/>
      <c r="AN12" s="1118"/>
      <c r="AO12" s="284" t="s">
        <v>520</v>
      </c>
      <c r="AP12" s="284" t="s">
        <v>520</v>
      </c>
      <c r="AQ12" s="285">
        <v>49</v>
      </c>
      <c r="AR12" s="286" t="s">
        <v>520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521</v>
      </c>
      <c r="AL13" s="1117"/>
      <c r="AM13" s="1117"/>
      <c r="AN13" s="1118"/>
      <c r="AO13" s="284">
        <v>847362</v>
      </c>
      <c r="AP13" s="284">
        <v>1724</v>
      </c>
      <c r="AQ13" s="285">
        <v>2137</v>
      </c>
      <c r="AR13" s="286">
        <v>-19.3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522</v>
      </c>
      <c r="AL14" s="1117"/>
      <c r="AM14" s="1117"/>
      <c r="AN14" s="1118"/>
      <c r="AO14" s="284">
        <v>1087878</v>
      </c>
      <c r="AP14" s="284">
        <v>2213</v>
      </c>
      <c r="AQ14" s="285">
        <v>1241</v>
      </c>
      <c r="AR14" s="286">
        <v>78.3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523</v>
      </c>
      <c r="AL15" s="1120"/>
      <c r="AM15" s="1120"/>
      <c r="AN15" s="1121"/>
      <c r="AO15" s="284">
        <v>-2253348</v>
      </c>
      <c r="AP15" s="284">
        <v>-4584</v>
      </c>
      <c r="AQ15" s="285">
        <v>-3809</v>
      </c>
      <c r="AR15" s="286">
        <v>20.3</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30795760</v>
      </c>
      <c r="AP16" s="284">
        <v>62647</v>
      </c>
      <c r="AQ16" s="285">
        <v>63693</v>
      </c>
      <c r="AR16" s="286">
        <v>-1.6</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528</v>
      </c>
      <c r="AL21" s="1123"/>
      <c r="AM21" s="1123"/>
      <c r="AN21" s="1124"/>
      <c r="AO21" s="297">
        <v>6.04</v>
      </c>
      <c r="AP21" s="298">
        <v>6.06</v>
      </c>
      <c r="AQ21" s="299">
        <v>-0.02</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529</v>
      </c>
      <c r="AL22" s="1123"/>
      <c r="AM22" s="1123"/>
      <c r="AN22" s="1124"/>
      <c r="AO22" s="302">
        <v>101.5</v>
      </c>
      <c r="AP22" s="303">
        <v>99.8</v>
      </c>
      <c r="AQ22" s="304">
        <v>1.7</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13" t="s">
        <v>530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c r="A27" s="309"/>
      <c r="AO27" s="262"/>
      <c r="AP27" s="262"/>
      <c r="AQ27" s="262"/>
      <c r="AR27" s="262"/>
      <c r="AS27" s="262"/>
      <c r="AT27" s="262"/>
    </row>
    <row r="28" spans="1:46" ht="16.5">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511</v>
      </c>
      <c r="AP30" s="272"/>
      <c r="AQ30" s="273" t="s">
        <v>512</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513</v>
      </c>
      <c r="AQ31" s="279" t="s">
        <v>514</v>
      </c>
      <c r="AR31" s="280" t="s">
        <v>515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533</v>
      </c>
      <c r="AL32" s="1131"/>
      <c r="AM32" s="1131"/>
      <c r="AN32" s="1132"/>
      <c r="AO32" s="312">
        <v>7814979</v>
      </c>
      <c r="AP32" s="312">
        <v>15898</v>
      </c>
      <c r="AQ32" s="313">
        <v>26449</v>
      </c>
      <c r="AR32" s="314">
        <v>-39.9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534</v>
      </c>
      <c r="AL33" s="1131"/>
      <c r="AM33" s="1131"/>
      <c r="AN33" s="1132"/>
      <c r="AO33" s="312" t="s">
        <v>520</v>
      </c>
      <c r="AP33" s="312" t="s">
        <v>520</v>
      </c>
      <c r="AQ33" s="313">
        <v>1</v>
      </c>
      <c r="AR33" s="314" t="s">
        <v>520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535</v>
      </c>
      <c r="AL34" s="1131"/>
      <c r="AM34" s="1131"/>
      <c r="AN34" s="1132"/>
      <c r="AO34" s="312" t="s">
        <v>520</v>
      </c>
      <c r="AP34" s="312" t="s">
        <v>520</v>
      </c>
      <c r="AQ34" s="313">
        <v>29</v>
      </c>
      <c r="AR34" s="314" t="s">
        <v>520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536</v>
      </c>
      <c r="AL35" s="1131"/>
      <c r="AM35" s="1131"/>
      <c r="AN35" s="1132"/>
      <c r="AO35" s="312">
        <v>981647</v>
      </c>
      <c r="AP35" s="312">
        <v>1997</v>
      </c>
      <c r="AQ35" s="313">
        <v>5448</v>
      </c>
      <c r="AR35" s="314">
        <v>-63.3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537</v>
      </c>
      <c r="AL36" s="1131"/>
      <c r="AM36" s="1131"/>
      <c r="AN36" s="1132"/>
      <c r="AO36" s="312" t="s">
        <v>520</v>
      </c>
      <c r="AP36" s="312" t="s">
        <v>520</v>
      </c>
      <c r="AQ36" s="313">
        <v>445</v>
      </c>
      <c r="AR36" s="314" t="s">
        <v>520</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538</v>
      </c>
      <c r="AL37" s="1131"/>
      <c r="AM37" s="1131"/>
      <c r="AN37" s="1132"/>
      <c r="AO37" s="312">
        <v>801646</v>
      </c>
      <c r="AP37" s="312">
        <v>1631</v>
      </c>
      <c r="AQ37" s="313">
        <v>1095</v>
      </c>
      <c r="AR37" s="314">
        <v>48.9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539</v>
      </c>
      <c r="AL38" s="1134"/>
      <c r="AM38" s="1134"/>
      <c r="AN38" s="1135"/>
      <c r="AO38" s="315" t="s">
        <v>520</v>
      </c>
      <c r="AP38" s="315" t="s">
        <v>520</v>
      </c>
      <c r="AQ38" s="316">
        <v>0</v>
      </c>
      <c r="AR38" s="304" t="s">
        <v>520</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540</v>
      </c>
      <c r="AL39" s="1134"/>
      <c r="AM39" s="1134"/>
      <c r="AN39" s="1135"/>
      <c r="AO39" s="312">
        <v>-3158131</v>
      </c>
      <c r="AP39" s="312">
        <v>-6424</v>
      </c>
      <c r="AQ39" s="313">
        <v>-7113</v>
      </c>
      <c r="AR39" s="314">
        <v>-9.6999999999999993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541</v>
      </c>
      <c r="AL40" s="1131"/>
      <c r="AM40" s="1131"/>
      <c r="AN40" s="1132"/>
      <c r="AO40" s="312">
        <v>-4772672</v>
      </c>
      <c r="AP40" s="312">
        <v>-9709</v>
      </c>
      <c r="AQ40" s="313">
        <v>-18923</v>
      </c>
      <c r="AR40" s="314">
        <v>-48.7</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1667469</v>
      </c>
      <c r="AP41" s="312">
        <v>3392</v>
      </c>
      <c r="AQ41" s="313">
        <v>7431</v>
      </c>
      <c r="AR41" s="314">
        <v>-54.4</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511</v>
      </c>
      <c r="AN49" s="1127" t="s">
        <v>545</v>
      </c>
      <c r="AO49" s="1128"/>
      <c r="AP49" s="1128"/>
      <c r="AQ49" s="1128"/>
      <c r="AR49" s="1129"/>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546</v>
      </c>
      <c r="AO50" s="329" t="s">
        <v>547</v>
      </c>
      <c r="AP50" s="330" t="s">
        <v>548</v>
      </c>
      <c r="AQ50" s="331" t="s">
        <v>549</v>
      </c>
      <c r="AR50" s="332" t="s">
        <v>550</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10694793</v>
      </c>
      <c r="AN51" s="334">
        <v>21936</v>
      </c>
      <c r="AO51" s="335">
        <v>-48.2</v>
      </c>
      <c r="AP51" s="336">
        <v>33173</v>
      </c>
      <c r="AQ51" s="337">
        <v>-19.2</v>
      </c>
      <c r="AR51" s="338">
        <v>-29</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9463470</v>
      </c>
      <c r="AN52" s="342">
        <v>19411</v>
      </c>
      <c r="AO52" s="343">
        <v>-47.6</v>
      </c>
      <c r="AP52" s="344">
        <v>20353</v>
      </c>
      <c r="AQ52" s="345">
        <v>-25.4</v>
      </c>
      <c r="AR52" s="346">
        <v>-22.2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17300216</v>
      </c>
      <c r="AN53" s="334">
        <v>35293</v>
      </c>
      <c r="AO53" s="335">
        <v>60.9</v>
      </c>
      <c r="AP53" s="336">
        <v>37644</v>
      </c>
      <c r="AQ53" s="337">
        <v>13.5</v>
      </c>
      <c r="AR53" s="338">
        <v>47.4</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15105006</v>
      </c>
      <c r="AN54" s="342">
        <v>30814</v>
      </c>
      <c r="AO54" s="343">
        <v>58.7</v>
      </c>
      <c r="AP54" s="344">
        <v>24939</v>
      </c>
      <c r="AQ54" s="345">
        <v>22.5</v>
      </c>
      <c r="AR54" s="346">
        <v>36.200000000000003</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20444265</v>
      </c>
      <c r="AN55" s="334">
        <v>41573</v>
      </c>
      <c r="AO55" s="335">
        <v>17.8</v>
      </c>
      <c r="AP55" s="336">
        <v>39221</v>
      </c>
      <c r="AQ55" s="337">
        <v>4.2</v>
      </c>
      <c r="AR55" s="338">
        <v>13.6</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17914263</v>
      </c>
      <c r="AN56" s="342">
        <v>36429</v>
      </c>
      <c r="AO56" s="343">
        <v>18.2</v>
      </c>
      <c r="AP56" s="344">
        <v>24821</v>
      </c>
      <c r="AQ56" s="345">
        <v>-0.5</v>
      </c>
      <c r="AR56" s="346">
        <v>18.7</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14476121</v>
      </c>
      <c r="AN57" s="334">
        <v>29492</v>
      </c>
      <c r="AO57" s="335">
        <v>-29.1</v>
      </c>
      <c r="AP57" s="336">
        <v>38566</v>
      </c>
      <c r="AQ57" s="337">
        <v>-1.7</v>
      </c>
      <c r="AR57" s="338">
        <v>-27.4</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12595565</v>
      </c>
      <c r="AN58" s="342">
        <v>25661</v>
      </c>
      <c r="AO58" s="343">
        <v>-29.6</v>
      </c>
      <c r="AP58" s="344">
        <v>24059</v>
      </c>
      <c r="AQ58" s="345">
        <v>-3.1</v>
      </c>
      <c r="AR58" s="346">
        <v>-26.5</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9464471</v>
      </c>
      <c r="AN59" s="334">
        <v>19253</v>
      </c>
      <c r="AO59" s="335">
        <v>-34.700000000000003</v>
      </c>
      <c r="AP59" s="336">
        <v>35156</v>
      </c>
      <c r="AQ59" s="337">
        <v>-8.8000000000000007</v>
      </c>
      <c r="AR59" s="338">
        <v>-25.9</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8047687</v>
      </c>
      <c r="AN60" s="342">
        <v>16371</v>
      </c>
      <c r="AO60" s="343">
        <v>-36.200000000000003</v>
      </c>
      <c r="AP60" s="344">
        <v>22430</v>
      </c>
      <c r="AQ60" s="345">
        <v>-6.8</v>
      </c>
      <c r="AR60" s="346">
        <v>-29.4</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14475973</v>
      </c>
      <c r="AN61" s="349">
        <v>29509</v>
      </c>
      <c r="AO61" s="350">
        <v>-6.7</v>
      </c>
      <c r="AP61" s="351">
        <v>36752</v>
      </c>
      <c r="AQ61" s="352">
        <v>-2.4</v>
      </c>
      <c r="AR61" s="338">
        <v>-4.3</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12625198</v>
      </c>
      <c r="AN62" s="342">
        <v>25737</v>
      </c>
      <c r="AO62" s="343">
        <v>-7.3</v>
      </c>
      <c r="AP62" s="344">
        <v>23320</v>
      </c>
      <c r="AQ62" s="345">
        <v>-2.7</v>
      </c>
      <c r="AR62" s="346">
        <v>-4.5999999999999996</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Y10ZSuHN+/TgnuDoBOe8qpb+EF3m8486ZgevN5RgbAulL77eygiF9Is/FXWQ5FQYpd74ePyZfjUj1k09SK2eYg==" saltValue="itAZ9k9raLBwFsPpUcxS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1" zoomScale="70" zoomScaleNormal="7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559</v>
      </c>
    </row>
    <row r="121" spans="125:125" ht="13.5" hidden="1" customHeight="1">
      <c r="DU121" s="259"/>
    </row>
  </sheetData>
  <sheetProtection algorithmName="SHA-512" hashValue="wTjjWSM35k1aoASXZvhjIJdK+tS5c8z2LXaOSVdJak+cucwspzClcnAO0LZB8nRE4a+7c/TJbWkfTxCvy2cwOg==" saltValue="dJPxlj2XCubtku4kaYrU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3" zoomScale="70" zoomScaleNormal="7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560</v>
      </c>
    </row>
  </sheetData>
  <sheetProtection algorithmName="SHA-512" hashValue="n6jZMC1qLP3qHPSExTVPHZ4Q5ISJKfUKTDKVpkJ0Q/kHH3TX5uQsBvc1abeST2GiqIAyggHgzGwrbfylCrorIQ==" saltValue="FoSJHeFBImdBZEZ/eCan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0" zoomScale="70" zoomScaleNormal="7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139" t="s">
        <v>3</v>
      </c>
      <c r="D47" s="1139"/>
      <c r="E47" s="1140"/>
      <c r="F47" s="11">
        <v>22</v>
      </c>
      <c r="G47" s="12">
        <v>26.07</v>
      </c>
      <c r="H47" s="12">
        <v>25.98</v>
      </c>
      <c r="I47" s="12">
        <v>29.25</v>
      </c>
      <c r="J47" s="13">
        <v>30.33</v>
      </c>
    </row>
    <row r="48" spans="2:10" ht="57.75" customHeight="1">
      <c r="B48" s="14"/>
      <c r="C48" s="1141" t="s">
        <v>4</v>
      </c>
      <c r="D48" s="1141"/>
      <c r="E48" s="1142"/>
      <c r="F48" s="15">
        <v>5.33</v>
      </c>
      <c r="G48" s="16">
        <v>2.98</v>
      </c>
      <c r="H48" s="16">
        <v>4.18</v>
      </c>
      <c r="I48" s="16">
        <v>5.48</v>
      </c>
      <c r="J48" s="17">
        <v>4.4800000000000004</v>
      </c>
    </row>
    <row r="49" spans="2:10" ht="57.75" customHeight="1" thickBot="1">
      <c r="B49" s="18"/>
      <c r="C49" s="1143" t="s">
        <v>5</v>
      </c>
      <c r="D49" s="1143"/>
      <c r="E49" s="1144"/>
      <c r="F49" s="19">
        <v>1.27</v>
      </c>
      <c r="G49" s="20">
        <v>0.75</v>
      </c>
      <c r="H49" s="20">
        <v>1.1100000000000001</v>
      </c>
      <c r="I49" s="20">
        <v>1.21</v>
      </c>
      <c r="J49" s="21" t="s">
        <v>566</v>
      </c>
    </row>
    <row r="50" spans="2:10" ht="13"/>
  </sheetData>
  <sheetProtection algorithmName="SHA-512" hashValue="SJcuM4KPfJxIQynd7GgzvNmIP2TBAKW2wtlIY8mx26Oa7xHB3ndbkwLir+DyoCTGz5tPIsUxpPekEK4HHxb0RQ==" saltValue="SzivWAxFl9Xe6AVfFW9Q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PCK24X0630</cp:lastModifiedBy>
  <cp:lastPrinted>2024-03-27T05:22:36Z</cp:lastPrinted>
  <dcterms:created xsi:type="dcterms:W3CDTF">2024-03-14T01:47:28Z</dcterms:created>
  <dcterms:modified xsi:type="dcterms:W3CDTF">2026-03-26T07:25:26Z</dcterms:modified>
  <cp:category/>
</cp:coreProperties>
</file>