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J:\令和08年度\002管理\003. 委託\01. 事前協議あり\47. 園内剪定、草刈\03. 公告\"/>
    </mc:Choice>
  </mc:AlternateContent>
  <xr:revisionPtr revIDLastSave="0" documentId="13_ncr:1_{614D9C67-8560-4765-9FAE-DC71C1A9BBC1}" xr6:coauthVersionLast="47" xr6:coauthVersionMax="47" xr10:uidLastSave="{00000000-0000-0000-0000-000000000000}"/>
  <bookViews>
    <workbookView xWindow="-108" yWindow="-108" windowWidth="23256" windowHeight="12456" tabRatio="643" xr2:uid="{00000000-000D-0000-FFFF-FFFF00000000}"/>
  </bookViews>
  <sheets>
    <sheet name="内訳書" sheetId="19" r:id="rId1"/>
    <sheet name="契約単価" sheetId="20" r:id="rId2"/>
  </sheets>
  <definedNames>
    <definedName name="_xlnm.Print_Area" localSheetId="1">契約単価!$A$1:$H$31</definedName>
    <definedName name="_xlnm.Print_Titles" localSheetId="1">契約単価!$2:$2</definedName>
    <definedName name="_xlnm.Print_Titles" localSheetId="0">内訳書!$17:$17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0" l="1"/>
  <c r="H31" i="20" s="1"/>
  <c r="G30" i="20"/>
  <c r="H30" i="20" s="1"/>
  <c r="G29" i="20"/>
  <c r="H29" i="20" s="1"/>
  <c r="G28" i="20"/>
  <c r="H28" i="20" s="1"/>
  <c r="G27" i="20"/>
  <c r="H27" i="20" s="1"/>
  <c r="G26" i="20"/>
  <c r="H26" i="20" s="1"/>
  <c r="G25" i="20"/>
  <c r="H25" i="20" s="1"/>
  <c r="G24" i="20"/>
  <c r="H24" i="20" s="1"/>
  <c r="G23" i="20"/>
  <c r="H23" i="20" s="1"/>
  <c r="G22" i="20"/>
  <c r="H22" i="20" s="1"/>
  <c r="G21" i="20"/>
  <c r="H21" i="20" s="1"/>
  <c r="G20" i="20"/>
  <c r="H20" i="20" s="1"/>
  <c r="H19" i="20"/>
  <c r="G19" i="20"/>
  <c r="G18" i="20"/>
  <c r="H18" i="20" s="1"/>
  <c r="G17" i="20"/>
  <c r="H17" i="20" s="1"/>
  <c r="G16" i="20"/>
  <c r="H16" i="20" s="1"/>
  <c r="H15" i="20"/>
  <c r="G15" i="20"/>
  <c r="G14" i="20"/>
  <c r="H14" i="20" s="1"/>
  <c r="G13" i="20"/>
  <c r="H13" i="20" s="1"/>
  <c r="G12" i="20"/>
  <c r="H12" i="20" s="1"/>
  <c r="H11" i="20"/>
  <c r="G11" i="20"/>
  <c r="G10" i="20"/>
  <c r="H10" i="20" s="1"/>
  <c r="G9" i="20"/>
  <c r="H9" i="20" s="1"/>
  <c r="G8" i="20"/>
  <c r="H8" i="20" s="1"/>
  <c r="G7" i="20"/>
  <c r="H7" i="20" s="1"/>
  <c r="H6" i="20"/>
  <c r="G6" i="20"/>
  <c r="H5" i="20"/>
  <c r="G5" i="20"/>
  <c r="G4" i="20"/>
  <c r="H4" i="20" s="1"/>
  <c r="H3" i="20"/>
  <c r="G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K5" i="20"/>
  <c r="K4" i="20"/>
  <c r="K3" i="20"/>
</calcChain>
</file>

<file path=xl/sharedStrings.xml><?xml version="1.0" encoding="utf-8"?>
<sst xmlns="http://schemas.openxmlformats.org/spreadsheetml/2006/main" count="200" uniqueCount="59">
  <si>
    <t>単位</t>
    <rPh sb="0" eb="2">
      <t>タンイ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</si>
  <si>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</si>
  <si>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委託場所：</t>
    <rPh sb="0" eb="2">
      <t>イタク</t>
    </rPh>
    <rPh sb="2" eb="4">
      <t>バショ</t>
    </rPh>
    <phoneticPr fontId="2"/>
  </si>
  <si>
    <t>名　　　称</t>
    <rPh sb="0" eb="1">
      <t>メイ</t>
    </rPh>
    <rPh sb="4" eb="5">
      <t>ショウ</t>
    </rPh>
    <phoneticPr fontId="2"/>
  </si>
  <si>
    <t>入札金額と同額</t>
    <rPh sb="0" eb="2">
      <t>ニュウサツ</t>
    </rPh>
    <rPh sb="2" eb="4">
      <t>キンガク</t>
    </rPh>
    <rPh sb="5" eb="7">
      <t>ドウガク</t>
    </rPh>
    <phoneticPr fontId="2"/>
  </si>
  <si>
    <t>令和　　　年　　　月　　　日　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</si>
  <si>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予定数量</t>
    <rPh sb="0" eb="2">
      <t>ヨテイ</t>
    </rPh>
    <rPh sb="2" eb="3">
      <t>カズ</t>
    </rPh>
    <rPh sb="3" eb="4">
      <t>リョウ</t>
    </rPh>
    <phoneticPr fontId="2"/>
  </si>
  <si>
    <t>　市川市長　　</t>
    <rPh sb="1" eb="3">
      <t>イチカワ</t>
    </rPh>
    <rPh sb="3" eb="5">
      <t>シチョウ</t>
    </rPh>
    <phoneticPr fontId="2"/>
  </si>
  <si>
    <t>住　　　　所</t>
    <rPh sb="0" eb="1">
      <t>ジュウ</t>
    </rPh>
    <rPh sb="5" eb="6">
      <t>ショ</t>
    </rPh>
    <phoneticPr fontId="2"/>
  </si>
  <si>
    <t>氏　　　　名</t>
    <rPh sb="0" eb="1">
      <t>シ</t>
    </rPh>
    <rPh sb="5" eb="6">
      <t>メイ</t>
    </rPh>
    <phoneticPr fontId="2"/>
  </si>
  <si>
    <t>件　　名：</t>
    <rPh sb="0" eb="1">
      <t>ケン</t>
    </rPh>
    <rPh sb="3" eb="4">
      <t>メイ</t>
    </rPh>
    <phoneticPr fontId="2"/>
  </si>
  <si>
    <t>単　価</t>
    <rPh sb="0" eb="1">
      <t>タン</t>
    </rPh>
    <rPh sb="2" eb="3">
      <t>アタイ</t>
    </rPh>
    <phoneticPr fontId="2"/>
  </si>
  <si>
    <t>規　　格</t>
    <rPh sb="0" eb="1">
      <t>キ</t>
    </rPh>
    <rPh sb="3" eb="4">
      <t>カク</t>
    </rPh>
    <phoneticPr fontId="2"/>
  </si>
  <si>
    <t>備　　考</t>
    <rPh sb="0" eb="1">
      <t>ソナエ</t>
    </rPh>
    <rPh sb="3" eb="4">
      <t>コウ</t>
    </rPh>
    <phoneticPr fontId="2"/>
  </si>
  <si>
    <t>金　額</t>
    <rPh sb="0" eb="1">
      <t>キン</t>
    </rPh>
    <rPh sb="2" eb="3">
      <t>ガク</t>
    </rPh>
    <phoneticPr fontId="2"/>
  </si>
  <si>
    <t>総額</t>
    <rPh sb="0" eb="2">
      <t>ソウガク</t>
    </rPh>
    <phoneticPr fontId="2"/>
  </si>
  <si>
    <t>内　　訳　　書</t>
    <rPh sb="0" eb="1">
      <t>ウチ</t>
    </rPh>
    <rPh sb="3" eb="4">
      <t>ワケ</t>
    </rPh>
    <rPh sb="6" eb="7">
      <t>ショ</t>
    </rPh>
    <phoneticPr fontId="2"/>
  </si>
  <si>
    <t>　ただし記載金額は、見積もった契約希望金額（単価）の100/110相当額とする。</t>
    <rPh sb="4" eb="6">
      <t>キサイ</t>
    </rPh>
    <rPh sb="6" eb="8">
      <t>キンガク</t>
    </rPh>
    <rPh sb="10" eb="12">
      <t>ミツ</t>
    </rPh>
    <rPh sb="15" eb="17">
      <t>ケイヤク</t>
    </rPh>
    <rPh sb="17" eb="19">
      <t>キボウ</t>
    </rPh>
    <rPh sb="19" eb="21">
      <t>キンガク</t>
    </rPh>
    <rPh sb="22" eb="24">
      <t>タンカ</t>
    </rPh>
    <rPh sb="33" eb="35">
      <t>ソウトウ</t>
    </rPh>
    <rPh sb="35" eb="36">
      <t>ガク</t>
    </rPh>
    <phoneticPr fontId="2"/>
  </si>
  <si>
    <t>　市川市動植物園樹木等管理業務委託</t>
    <rPh sb="4" eb="7">
      <t>ドウショクブツ</t>
    </rPh>
    <rPh sb="7" eb="8">
      <t>エン</t>
    </rPh>
    <rPh sb="8" eb="10">
      <t>ジュモク</t>
    </rPh>
    <rPh sb="10" eb="11">
      <t>トウ</t>
    </rPh>
    <rPh sb="11" eb="13">
      <t>カンリ</t>
    </rPh>
    <rPh sb="13" eb="15">
      <t>ギョウム</t>
    </rPh>
    <phoneticPr fontId="2"/>
  </si>
  <si>
    <t>高木基本剪定</t>
    <rPh sb="0" eb="2">
      <t>コウボク</t>
    </rPh>
    <rPh sb="2" eb="4">
      <t>キホン</t>
    </rPh>
    <rPh sb="4" eb="6">
      <t>センテイ</t>
    </rPh>
    <phoneticPr fontId="2"/>
  </si>
  <si>
    <t>C=30㎝未満</t>
    <rPh sb="5" eb="7">
      <t>ミマン</t>
    </rPh>
    <phoneticPr fontId="2"/>
  </si>
  <si>
    <t>本</t>
    <rPh sb="0" eb="1">
      <t>ホン</t>
    </rPh>
    <phoneticPr fontId="2"/>
  </si>
  <si>
    <t>C=30～59㎝</t>
    <phoneticPr fontId="2"/>
  </si>
  <si>
    <t>C=60～89㎝</t>
    <phoneticPr fontId="2"/>
  </si>
  <si>
    <t>C=90～119㎝</t>
    <phoneticPr fontId="2"/>
  </si>
  <si>
    <t>C=120～149㎝</t>
    <phoneticPr fontId="2"/>
  </si>
  <si>
    <t>C=150～179㎝</t>
    <phoneticPr fontId="2"/>
  </si>
  <si>
    <t>C=180～209㎝</t>
    <phoneticPr fontId="2"/>
  </si>
  <si>
    <t>C=210～239㎝</t>
    <phoneticPr fontId="2"/>
  </si>
  <si>
    <t>C=240～269㎝</t>
    <phoneticPr fontId="2"/>
  </si>
  <si>
    <t>C=270㎝以上</t>
    <rPh sb="6" eb="8">
      <t>イジョウ</t>
    </rPh>
    <phoneticPr fontId="2"/>
  </si>
  <si>
    <t>中木剪定</t>
    <rPh sb="0" eb="1">
      <t>チュウ</t>
    </rPh>
    <rPh sb="1" eb="2">
      <t>ボク</t>
    </rPh>
    <rPh sb="2" eb="4">
      <t>センテイ</t>
    </rPh>
    <phoneticPr fontId="2"/>
  </si>
  <si>
    <t>寄植機械刈</t>
    <rPh sb="0" eb="1">
      <t>ヨ</t>
    </rPh>
    <rPh sb="1" eb="2">
      <t>ウ</t>
    </rPh>
    <rPh sb="2" eb="4">
      <t>キカイ</t>
    </rPh>
    <rPh sb="4" eb="5">
      <t>ガ</t>
    </rPh>
    <phoneticPr fontId="2"/>
  </si>
  <si>
    <t>生垣機械刈</t>
    <rPh sb="0" eb="2">
      <t>イケガキ</t>
    </rPh>
    <rPh sb="2" eb="4">
      <t>キカイ</t>
    </rPh>
    <rPh sb="4" eb="5">
      <t>ガ</t>
    </rPh>
    <phoneticPr fontId="2"/>
  </si>
  <si>
    <t>H=1.5m未満</t>
    <rPh sb="6" eb="8">
      <t>ミマン</t>
    </rPh>
    <phoneticPr fontId="2"/>
  </si>
  <si>
    <t>H=1.5～2.5m未満</t>
    <rPh sb="10" eb="12">
      <t>ミマン</t>
    </rPh>
    <phoneticPr fontId="2"/>
  </si>
  <si>
    <t>高木伐採</t>
    <rPh sb="0" eb="2">
      <t>コウボク</t>
    </rPh>
    <rPh sb="2" eb="4">
      <t>バッサイ</t>
    </rPh>
    <phoneticPr fontId="2"/>
  </si>
  <si>
    <t>人力除草</t>
    <rPh sb="0" eb="2">
      <t>ジンリキ</t>
    </rPh>
    <rPh sb="2" eb="4">
      <t>ジョソウ</t>
    </rPh>
    <phoneticPr fontId="2"/>
  </si>
  <si>
    <t>㎡</t>
    <phoneticPr fontId="2"/>
  </si>
  <si>
    <t>草刈</t>
    <rPh sb="0" eb="2">
      <t>クサカリ</t>
    </rPh>
    <phoneticPr fontId="2"/>
  </si>
  <si>
    <t>肩掛式</t>
    <rPh sb="0" eb="2">
      <t>カタカ</t>
    </rPh>
    <rPh sb="2" eb="3">
      <t>シキ</t>
    </rPh>
    <phoneticPr fontId="2"/>
  </si>
  <si>
    <t>ＨＧ＋肩掛式</t>
    <rPh sb="3" eb="5">
      <t>カタカ</t>
    </rPh>
    <rPh sb="5" eb="6">
      <t>シキ</t>
    </rPh>
    <phoneticPr fontId="2"/>
  </si>
  <si>
    <t>吊切、
C=200㎝以上</t>
    <rPh sb="10" eb="12">
      <t>イジョウ</t>
    </rPh>
    <phoneticPr fontId="2"/>
  </si>
  <si>
    <t>人力、
C=20㎝未満</t>
    <rPh sb="0" eb="2">
      <t>ジンリキ</t>
    </rPh>
    <rPh sb="9" eb="11">
      <t>ミマン</t>
    </rPh>
    <phoneticPr fontId="2"/>
  </si>
  <si>
    <t>　市川市大町２８４番地１　外１か所</t>
    <rPh sb="4" eb="6">
      <t>オオマチ</t>
    </rPh>
    <rPh sb="9" eb="10">
      <t>バン</t>
    </rPh>
    <rPh sb="10" eb="11">
      <t>チ</t>
    </rPh>
    <rPh sb="13" eb="14">
      <t>ホカ</t>
    </rPh>
    <rPh sb="16" eb="17">
      <t>ショ</t>
    </rPh>
    <phoneticPr fontId="2"/>
  </si>
  <si>
    <t>人力、
C=20～29㎝</t>
    <rPh sb="0" eb="2">
      <t>ジンリキ</t>
    </rPh>
    <phoneticPr fontId="2"/>
  </si>
  <si>
    <t>人力、
C=30～59㎝</t>
    <rPh sb="0" eb="2">
      <t>ジンリキ</t>
    </rPh>
    <phoneticPr fontId="2"/>
  </si>
  <si>
    <t>人力、
C=60～89㎝</t>
    <rPh sb="0" eb="2">
      <t>ジンリキ</t>
    </rPh>
    <phoneticPr fontId="2"/>
  </si>
  <si>
    <t>人力、
C=90～119㎝</t>
    <rPh sb="0" eb="2">
      <t>ジンリキ</t>
    </rPh>
    <phoneticPr fontId="2"/>
  </si>
  <si>
    <t>人力、
C=120～149㎝</t>
    <rPh sb="0" eb="2">
      <t>ジンリキ</t>
    </rPh>
    <phoneticPr fontId="2"/>
  </si>
  <si>
    <t>人力、
C=150～199㎝</t>
    <rPh sb="0" eb="2">
      <t>ジンリキ</t>
    </rPh>
    <phoneticPr fontId="2"/>
  </si>
  <si>
    <t>吊切、
C=60～89㎝</t>
    <rPh sb="0" eb="1">
      <t>ツ</t>
    </rPh>
    <rPh sb="1" eb="2">
      <t>キリ</t>
    </rPh>
    <phoneticPr fontId="2"/>
  </si>
  <si>
    <t>吊切、
C=90～119㎝</t>
    <phoneticPr fontId="2"/>
  </si>
  <si>
    <t>吊切、
C=120～149㎝</t>
    <phoneticPr fontId="2"/>
  </si>
  <si>
    <t>吊切、
C=150～199㎝</t>
    <phoneticPr fontId="2"/>
  </si>
  <si>
    <t>H=0.75～1.5m未満</t>
    <rPh sb="11" eb="13">
      <t>ミマン</t>
    </rPh>
    <phoneticPr fontId="2"/>
  </si>
  <si>
    <t>入札単価</t>
    <rPh sb="0" eb="2">
      <t>ニュウサツ</t>
    </rPh>
    <rPh sb="2" eb="3">
      <t>タン</t>
    </rPh>
    <rPh sb="3" eb="4">
      <t>アタイ</t>
    </rPh>
    <phoneticPr fontId="2"/>
  </si>
  <si>
    <t>内消費税額</t>
    <rPh sb="0" eb="1">
      <t>ウチ</t>
    </rPh>
    <rPh sb="1" eb="4">
      <t>ショウヒゼイ</t>
    </rPh>
    <rPh sb="4" eb="5">
      <t>ガク</t>
    </rPh>
    <phoneticPr fontId="2"/>
  </si>
  <si>
    <t>契約単価</t>
    <rPh sb="0" eb="2">
      <t>ケイヤク</t>
    </rPh>
    <rPh sb="2" eb="4">
      <t>タンカ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</si>
</sst>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38" fontId="4" fillId="0" borderId="1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  <xf numFmtId="38" fontId="5" fillId="0" borderId="1" xfId="0" applyNumberFormat="1" applyFont="1" applyBorder="1" applyProtection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8" fontId="7" fillId="0" borderId="1" xfId="1" applyFont="1" applyBorder="1">
      <alignment vertical="center"/>
    </xf>
    <xf numFmtId="38" fontId="7" fillId="0" borderId="1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7" fillId="0" borderId="1" xfId="1" applyFont="1" applyBorder="1" applyAlignment="1">
      <alignment horizontal="center" vertical="center" shrinkToFit="1"/>
    </xf>
    <xf numFmtId="38" fontId="4" fillId="0" borderId="0" xfId="1" applyFont="1" applyAlignment="1">
      <alignment vertical="center"/>
    </xf>
    <xf numFmtId="38" fontId="4" fillId="0" borderId="0" xfId="0" applyNumberFormat="1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left" vertical="center" shrinkToFit="1"/>
    </xf>
    <xf numFmtId="0" fontId="4" fillId="0" borderId="3" xfId="0" applyFont="1" applyBorder="1" applyAlignment="1" applyProtection="1">
      <alignment horizontal="left"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38" fontId="5" fillId="0" borderId="4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J47"/>
  <sheetViews>
    <sheetView tabSelected="1" workbookViewId="0">
      <selection activeCell="I47" sqref="I47:J47"/>
    </sheetView>
  </sheetViews>
  <sheetFormatPr defaultColWidth="9" defaultRowHeight="24" customHeight="1"/>
  <cols>
    <col min="1" max="1" width="8.77734375" style="1" customWidth="1"/>
    <col min="2" max="2" width="8.21875" style="1" customWidth="1"/>
    <col min="3" max="3" width="9.33203125" style="1" customWidth="1"/>
    <col min="4" max="4" width="8.88671875" style="1" customWidth="1"/>
    <col min="5" max="5" width="6.21875" style="1" customWidth="1"/>
    <col min="6" max="6" width="10.109375" style="1" customWidth="1"/>
    <col min="7" max="7" width="11.33203125" style="1" customWidth="1"/>
    <col min="8" max="8" width="12.44140625" style="1" customWidth="1"/>
    <col min="9" max="9" width="8.44140625" style="1" customWidth="1"/>
    <col min="10" max="10" width="5" style="1" customWidth="1"/>
    <col min="11" max="16384" width="9" style="1"/>
  </cols>
  <sheetData>
    <row r="1" spans="1:10" ht="30.75" customHeight="1">
      <c r="A1" s="41" t="s">
        <v>16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8.45" customHeight="1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21.75" customHeight="1">
      <c r="G3" s="40" t="s">
        <v>5</v>
      </c>
      <c r="H3" s="40"/>
      <c r="I3" s="40"/>
      <c r="J3" s="40"/>
    </row>
    <row r="4" spans="1:10" ht="15" customHeight="1">
      <c r="A4" s="39"/>
      <c r="B4" s="39"/>
      <c r="C4" s="39"/>
    </row>
    <row r="5" spans="1:10" ht="21.75" customHeight="1">
      <c r="A5" s="36" t="s">
        <v>7</v>
      </c>
      <c r="B5" s="36"/>
      <c r="C5" s="36"/>
      <c r="D5" s="36"/>
    </row>
    <row r="6" spans="1:10" ht="21.75" customHeight="1">
      <c r="A6" s="9"/>
      <c r="B6" s="9"/>
      <c r="C6" s="9"/>
      <c r="D6" s="9"/>
    </row>
    <row r="7" spans="1:10" ht="21.75" customHeight="1">
      <c r="E7" s="36" t="s">
        <v>8</v>
      </c>
      <c r="F7" s="36"/>
      <c r="G7" s="39"/>
      <c r="H7" s="39"/>
      <c r="I7" s="39"/>
      <c r="J7" s="39"/>
    </row>
    <row r="8" spans="1:10" ht="21.75" customHeight="1">
      <c r="E8" s="36" t="s">
        <v>1</v>
      </c>
      <c r="F8" s="36"/>
      <c r="G8" s="39"/>
      <c r="H8" s="39"/>
      <c r="I8" s="39"/>
      <c r="J8" s="39"/>
    </row>
    <row r="9" spans="1:10" ht="21.75" customHeight="1">
      <c r="E9" s="36" t="s">
        <v>9</v>
      </c>
      <c r="F9" s="36"/>
      <c r="G9" s="39"/>
      <c r="H9" s="39"/>
      <c r="I9" s="39"/>
      <c r="J9" s="4"/>
    </row>
    <row r="10" spans="1:10" s="2" customFormat="1" ht="18.45" customHeight="1"/>
    <row r="11" spans="1:10" ht="24" customHeight="1">
      <c r="A11" s="40" t="s">
        <v>10</v>
      </c>
      <c r="B11" s="40"/>
      <c r="C11" s="36" t="s">
        <v>18</v>
      </c>
      <c r="D11" s="36"/>
      <c r="E11" s="36"/>
      <c r="F11" s="36"/>
      <c r="G11" s="36"/>
      <c r="H11" s="36"/>
      <c r="I11" s="36"/>
      <c r="J11" s="36"/>
    </row>
    <row r="12" spans="1:10" ht="7.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 ht="24" customHeight="1">
      <c r="A13" s="40" t="s">
        <v>2</v>
      </c>
      <c r="B13" s="40"/>
      <c r="C13" s="36" t="s">
        <v>44</v>
      </c>
      <c r="D13" s="36"/>
      <c r="E13" s="36"/>
      <c r="F13" s="36"/>
      <c r="G13" s="36"/>
      <c r="H13" s="36"/>
      <c r="I13" s="9"/>
      <c r="J13" s="11"/>
    </row>
    <row r="14" spans="1:10" ht="7.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0" ht="38.549999999999997" customHeight="1">
      <c r="A15" s="37" t="s">
        <v>17</v>
      </c>
      <c r="B15" s="37"/>
      <c r="C15" s="37"/>
      <c r="D15" s="37"/>
      <c r="E15" s="37"/>
      <c r="F15" s="37"/>
      <c r="G15" s="37"/>
      <c r="H15" s="37"/>
      <c r="I15" s="37"/>
      <c r="J15" s="37"/>
    </row>
    <row r="16" spans="1:10" ht="23.55" customHeight="1">
      <c r="A16" s="38"/>
      <c r="B16" s="38"/>
      <c r="C16" s="38"/>
      <c r="D16" s="38"/>
      <c r="E16" s="38"/>
      <c r="F16" s="38"/>
      <c r="G16" s="38"/>
      <c r="H16" s="38"/>
      <c r="I16" s="38"/>
      <c r="J16" s="38"/>
    </row>
    <row r="17" spans="1:10" s="4" customFormat="1" ht="33" customHeight="1">
      <c r="A17" s="49" t="s">
        <v>3</v>
      </c>
      <c r="B17" s="49"/>
      <c r="C17" s="49" t="s">
        <v>12</v>
      </c>
      <c r="D17" s="49"/>
      <c r="E17" s="13" t="s">
        <v>0</v>
      </c>
      <c r="F17" s="13" t="s">
        <v>6</v>
      </c>
      <c r="G17" s="3" t="s">
        <v>11</v>
      </c>
      <c r="H17" s="3" t="s">
        <v>14</v>
      </c>
      <c r="I17" s="25" t="s">
        <v>13</v>
      </c>
      <c r="J17" s="26"/>
    </row>
    <row r="18" spans="1:10" s="4" customFormat="1" ht="33" customHeight="1">
      <c r="A18" s="27" t="s">
        <v>19</v>
      </c>
      <c r="B18" s="28"/>
      <c r="C18" s="27" t="s">
        <v>20</v>
      </c>
      <c r="D18" s="28"/>
      <c r="E18" s="13" t="s">
        <v>21</v>
      </c>
      <c r="F18" s="14">
        <v>1</v>
      </c>
      <c r="G18" s="10"/>
      <c r="H18" s="10"/>
      <c r="I18" s="25"/>
      <c r="J18" s="26"/>
    </row>
    <row r="19" spans="1:10" s="4" customFormat="1" ht="33" customHeight="1">
      <c r="A19" s="27" t="s">
        <v>19</v>
      </c>
      <c r="B19" s="28"/>
      <c r="C19" s="27" t="s">
        <v>22</v>
      </c>
      <c r="D19" s="28"/>
      <c r="E19" s="13" t="s">
        <v>21</v>
      </c>
      <c r="F19" s="14">
        <v>5</v>
      </c>
      <c r="G19" s="10"/>
      <c r="H19" s="10"/>
      <c r="I19" s="25"/>
      <c r="J19" s="26"/>
    </row>
    <row r="20" spans="1:10" s="4" customFormat="1" ht="33" customHeight="1">
      <c r="A20" s="27" t="s">
        <v>19</v>
      </c>
      <c r="B20" s="28"/>
      <c r="C20" s="27" t="s">
        <v>23</v>
      </c>
      <c r="D20" s="28"/>
      <c r="E20" s="13" t="s">
        <v>21</v>
      </c>
      <c r="F20" s="14">
        <v>10</v>
      </c>
      <c r="G20" s="10"/>
      <c r="H20" s="10"/>
      <c r="I20" s="25"/>
      <c r="J20" s="26"/>
    </row>
    <row r="21" spans="1:10" s="4" customFormat="1" ht="33" customHeight="1">
      <c r="A21" s="27" t="s">
        <v>19</v>
      </c>
      <c r="B21" s="28"/>
      <c r="C21" s="27" t="s">
        <v>24</v>
      </c>
      <c r="D21" s="28"/>
      <c r="E21" s="13" t="s">
        <v>21</v>
      </c>
      <c r="F21" s="14">
        <v>10</v>
      </c>
      <c r="G21" s="10"/>
      <c r="H21" s="10"/>
      <c r="I21" s="25"/>
      <c r="J21" s="26"/>
    </row>
    <row r="22" spans="1:10" s="4" customFormat="1" ht="33" customHeight="1">
      <c r="A22" s="27" t="s">
        <v>19</v>
      </c>
      <c r="B22" s="28"/>
      <c r="C22" s="27" t="s">
        <v>25</v>
      </c>
      <c r="D22" s="28"/>
      <c r="E22" s="13" t="s">
        <v>21</v>
      </c>
      <c r="F22" s="14">
        <v>3</v>
      </c>
      <c r="G22" s="10"/>
      <c r="H22" s="10"/>
      <c r="I22" s="25"/>
      <c r="J22" s="26"/>
    </row>
    <row r="23" spans="1:10" s="4" customFormat="1" ht="33" customHeight="1">
      <c r="A23" s="27" t="s">
        <v>19</v>
      </c>
      <c r="B23" s="28"/>
      <c r="C23" s="27" t="s">
        <v>26</v>
      </c>
      <c r="D23" s="28"/>
      <c r="E23" s="13" t="s">
        <v>21</v>
      </c>
      <c r="F23" s="14">
        <v>3</v>
      </c>
      <c r="G23" s="10"/>
      <c r="H23" s="10"/>
      <c r="I23" s="25"/>
      <c r="J23" s="26"/>
    </row>
    <row r="24" spans="1:10" s="4" customFormat="1" ht="33" customHeight="1">
      <c r="A24" s="27" t="s">
        <v>19</v>
      </c>
      <c r="B24" s="28"/>
      <c r="C24" s="27" t="s">
        <v>27</v>
      </c>
      <c r="D24" s="28"/>
      <c r="E24" s="13" t="s">
        <v>21</v>
      </c>
      <c r="F24" s="14">
        <v>3</v>
      </c>
      <c r="G24" s="10"/>
      <c r="H24" s="10"/>
      <c r="I24" s="25"/>
      <c r="J24" s="26"/>
    </row>
    <row r="25" spans="1:10" s="4" customFormat="1" ht="33" customHeight="1">
      <c r="A25" s="27" t="s">
        <v>19</v>
      </c>
      <c r="B25" s="28"/>
      <c r="C25" s="27" t="s">
        <v>28</v>
      </c>
      <c r="D25" s="28"/>
      <c r="E25" s="13" t="s">
        <v>21</v>
      </c>
      <c r="F25" s="14">
        <v>2</v>
      </c>
      <c r="G25" s="10"/>
      <c r="H25" s="10"/>
      <c r="I25" s="25"/>
      <c r="J25" s="26"/>
    </row>
    <row r="26" spans="1:10" s="4" customFormat="1" ht="33" customHeight="1">
      <c r="A26" s="27" t="s">
        <v>19</v>
      </c>
      <c r="B26" s="28"/>
      <c r="C26" s="27" t="s">
        <v>29</v>
      </c>
      <c r="D26" s="28"/>
      <c r="E26" s="13" t="s">
        <v>21</v>
      </c>
      <c r="F26" s="14">
        <v>2</v>
      </c>
      <c r="G26" s="10"/>
      <c r="H26" s="10"/>
      <c r="I26" s="25"/>
      <c r="J26" s="26"/>
    </row>
    <row r="27" spans="1:10" s="4" customFormat="1" ht="33" customHeight="1">
      <c r="A27" s="27" t="s">
        <v>19</v>
      </c>
      <c r="B27" s="28"/>
      <c r="C27" s="27" t="s">
        <v>30</v>
      </c>
      <c r="D27" s="28"/>
      <c r="E27" s="13" t="s">
        <v>21</v>
      </c>
      <c r="F27" s="14">
        <v>1</v>
      </c>
      <c r="G27" s="10"/>
      <c r="H27" s="10"/>
      <c r="I27" s="25"/>
      <c r="J27" s="26"/>
    </row>
    <row r="28" spans="1:10" s="4" customFormat="1" ht="33" customHeight="1">
      <c r="A28" s="27" t="s">
        <v>31</v>
      </c>
      <c r="B28" s="28"/>
      <c r="C28" s="27"/>
      <c r="D28" s="28"/>
      <c r="E28" s="13" t="s">
        <v>21</v>
      </c>
      <c r="F28" s="14">
        <v>1</v>
      </c>
      <c r="G28" s="10"/>
      <c r="H28" s="10"/>
      <c r="I28" s="25"/>
      <c r="J28" s="26"/>
    </row>
    <row r="29" spans="1:10" s="4" customFormat="1" ht="33" customHeight="1">
      <c r="A29" s="27" t="s">
        <v>32</v>
      </c>
      <c r="B29" s="28"/>
      <c r="C29" s="27" t="s">
        <v>34</v>
      </c>
      <c r="D29" s="28"/>
      <c r="E29" s="13" t="s">
        <v>21</v>
      </c>
      <c r="F29" s="15">
        <v>1129</v>
      </c>
      <c r="G29" s="10"/>
      <c r="H29" s="10"/>
      <c r="I29" s="25"/>
      <c r="J29" s="26"/>
    </row>
    <row r="30" spans="1:10" s="4" customFormat="1" ht="33" customHeight="1">
      <c r="A30" s="27" t="s">
        <v>33</v>
      </c>
      <c r="B30" s="28"/>
      <c r="C30" s="34" t="s">
        <v>55</v>
      </c>
      <c r="D30" s="35"/>
      <c r="E30" s="13" t="s">
        <v>21</v>
      </c>
      <c r="F30" s="14">
        <v>22</v>
      </c>
      <c r="G30" s="10"/>
      <c r="H30" s="10"/>
      <c r="I30" s="25"/>
      <c r="J30" s="26"/>
    </row>
    <row r="31" spans="1:10" s="4" customFormat="1" ht="33" customHeight="1">
      <c r="A31" s="27" t="s">
        <v>33</v>
      </c>
      <c r="B31" s="28"/>
      <c r="C31" s="27" t="s">
        <v>35</v>
      </c>
      <c r="D31" s="28"/>
      <c r="E31" s="13" t="s">
        <v>21</v>
      </c>
      <c r="F31" s="14">
        <v>360</v>
      </c>
      <c r="G31" s="10"/>
      <c r="H31" s="10"/>
      <c r="I31" s="25"/>
      <c r="J31" s="26"/>
    </row>
    <row r="32" spans="1:10" s="4" customFormat="1" ht="33" customHeight="1">
      <c r="A32" s="27" t="s">
        <v>36</v>
      </c>
      <c r="B32" s="28"/>
      <c r="C32" s="29" t="s">
        <v>43</v>
      </c>
      <c r="D32" s="28"/>
      <c r="E32" s="13" t="s">
        <v>21</v>
      </c>
      <c r="F32" s="14">
        <v>1</v>
      </c>
      <c r="G32" s="10"/>
      <c r="H32" s="10"/>
      <c r="I32" s="25"/>
      <c r="J32" s="26"/>
    </row>
    <row r="33" spans="1:10" s="4" customFormat="1" ht="33" customHeight="1">
      <c r="A33" s="27" t="s">
        <v>36</v>
      </c>
      <c r="B33" s="28"/>
      <c r="C33" s="29" t="s">
        <v>45</v>
      </c>
      <c r="D33" s="28"/>
      <c r="E33" s="13" t="s">
        <v>21</v>
      </c>
      <c r="F33" s="14">
        <v>1</v>
      </c>
      <c r="G33" s="10"/>
      <c r="H33" s="10"/>
      <c r="I33" s="25"/>
      <c r="J33" s="26"/>
    </row>
    <row r="34" spans="1:10" s="4" customFormat="1" ht="33" customHeight="1">
      <c r="A34" s="27" t="s">
        <v>36</v>
      </c>
      <c r="B34" s="28"/>
      <c r="C34" s="29" t="s">
        <v>46</v>
      </c>
      <c r="D34" s="28"/>
      <c r="E34" s="13" t="s">
        <v>21</v>
      </c>
      <c r="F34" s="14">
        <v>1</v>
      </c>
      <c r="G34" s="10"/>
      <c r="H34" s="10"/>
      <c r="I34" s="25"/>
      <c r="J34" s="26"/>
    </row>
    <row r="35" spans="1:10" s="4" customFormat="1" ht="33" customHeight="1">
      <c r="A35" s="27" t="s">
        <v>36</v>
      </c>
      <c r="B35" s="28"/>
      <c r="C35" s="29" t="s">
        <v>47</v>
      </c>
      <c r="D35" s="28"/>
      <c r="E35" s="13" t="s">
        <v>21</v>
      </c>
      <c r="F35" s="14">
        <v>1</v>
      </c>
      <c r="G35" s="10"/>
      <c r="H35" s="10"/>
      <c r="I35" s="25"/>
      <c r="J35" s="26"/>
    </row>
    <row r="36" spans="1:10" s="4" customFormat="1" ht="33" customHeight="1">
      <c r="A36" s="27" t="s">
        <v>36</v>
      </c>
      <c r="B36" s="28"/>
      <c r="C36" s="29" t="s">
        <v>48</v>
      </c>
      <c r="D36" s="28"/>
      <c r="E36" s="13" t="s">
        <v>21</v>
      </c>
      <c r="F36" s="14">
        <v>1</v>
      </c>
      <c r="G36" s="10"/>
      <c r="H36" s="10"/>
      <c r="I36" s="25"/>
      <c r="J36" s="26"/>
    </row>
    <row r="37" spans="1:10" s="4" customFormat="1" ht="33" customHeight="1">
      <c r="A37" s="27" t="s">
        <v>36</v>
      </c>
      <c r="B37" s="28"/>
      <c r="C37" s="29" t="s">
        <v>49</v>
      </c>
      <c r="D37" s="28"/>
      <c r="E37" s="13" t="s">
        <v>21</v>
      </c>
      <c r="F37" s="14">
        <v>1</v>
      </c>
      <c r="G37" s="10"/>
      <c r="H37" s="10"/>
      <c r="I37" s="25"/>
      <c r="J37" s="26"/>
    </row>
    <row r="38" spans="1:10" s="4" customFormat="1" ht="33" customHeight="1">
      <c r="A38" s="27" t="s">
        <v>36</v>
      </c>
      <c r="B38" s="28"/>
      <c r="C38" s="29" t="s">
        <v>50</v>
      </c>
      <c r="D38" s="28"/>
      <c r="E38" s="13" t="s">
        <v>21</v>
      </c>
      <c r="F38" s="14">
        <v>1</v>
      </c>
      <c r="G38" s="10"/>
      <c r="H38" s="10"/>
      <c r="I38" s="25"/>
      <c r="J38" s="26"/>
    </row>
    <row r="39" spans="1:10" s="4" customFormat="1" ht="33" customHeight="1">
      <c r="A39" s="27" t="s">
        <v>36</v>
      </c>
      <c r="B39" s="28"/>
      <c r="C39" s="29" t="s">
        <v>51</v>
      </c>
      <c r="D39" s="28"/>
      <c r="E39" s="13" t="s">
        <v>21</v>
      </c>
      <c r="F39" s="14">
        <v>1</v>
      </c>
      <c r="G39" s="10"/>
      <c r="H39" s="10"/>
      <c r="I39" s="25"/>
      <c r="J39" s="26"/>
    </row>
    <row r="40" spans="1:10" s="4" customFormat="1" ht="33" customHeight="1">
      <c r="A40" s="27" t="s">
        <v>36</v>
      </c>
      <c r="B40" s="28"/>
      <c r="C40" s="29" t="s">
        <v>52</v>
      </c>
      <c r="D40" s="28"/>
      <c r="E40" s="13" t="s">
        <v>21</v>
      </c>
      <c r="F40" s="14">
        <v>1</v>
      </c>
      <c r="G40" s="10"/>
      <c r="H40" s="10"/>
      <c r="I40" s="25"/>
      <c r="J40" s="26"/>
    </row>
    <row r="41" spans="1:10" s="4" customFormat="1" ht="33" customHeight="1">
      <c r="A41" s="27" t="s">
        <v>36</v>
      </c>
      <c r="B41" s="28"/>
      <c r="C41" s="29" t="s">
        <v>53</v>
      </c>
      <c r="D41" s="28"/>
      <c r="E41" s="13" t="s">
        <v>21</v>
      </c>
      <c r="F41" s="14">
        <v>1</v>
      </c>
      <c r="G41" s="10"/>
      <c r="H41" s="10"/>
      <c r="I41" s="25"/>
      <c r="J41" s="26"/>
    </row>
    <row r="42" spans="1:10" s="4" customFormat="1" ht="33" customHeight="1">
      <c r="A42" s="27" t="s">
        <v>36</v>
      </c>
      <c r="B42" s="28"/>
      <c r="C42" s="29" t="s">
        <v>54</v>
      </c>
      <c r="D42" s="28"/>
      <c r="E42" s="13" t="s">
        <v>21</v>
      </c>
      <c r="F42" s="14">
        <v>1</v>
      </c>
      <c r="G42" s="10"/>
      <c r="H42" s="10"/>
      <c r="I42" s="25"/>
      <c r="J42" s="26"/>
    </row>
    <row r="43" spans="1:10" s="4" customFormat="1" ht="33" customHeight="1">
      <c r="A43" s="27" t="s">
        <v>36</v>
      </c>
      <c r="B43" s="28"/>
      <c r="C43" s="29" t="s">
        <v>42</v>
      </c>
      <c r="D43" s="28"/>
      <c r="E43" s="13" t="s">
        <v>21</v>
      </c>
      <c r="F43" s="14">
        <v>1</v>
      </c>
      <c r="G43" s="10"/>
      <c r="H43" s="10"/>
      <c r="I43" s="25"/>
      <c r="J43" s="26"/>
    </row>
    <row r="44" spans="1:10" s="4" customFormat="1" ht="33" customHeight="1">
      <c r="A44" s="30" t="s">
        <v>37</v>
      </c>
      <c r="B44" s="31"/>
      <c r="C44" s="32"/>
      <c r="D44" s="33"/>
      <c r="E44" s="13" t="s">
        <v>38</v>
      </c>
      <c r="F44" s="15">
        <v>4056</v>
      </c>
      <c r="G44" s="10"/>
      <c r="H44" s="10"/>
      <c r="I44" s="25"/>
      <c r="J44" s="26"/>
    </row>
    <row r="45" spans="1:10" s="4" customFormat="1" ht="33" customHeight="1">
      <c r="A45" s="30" t="s">
        <v>39</v>
      </c>
      <c r="B45" s="31"/>
      <c r="C45" s="32" t="s">
        <v>40</v>
      </c>
      <c r="D45" s="33"/>
      <c r="E45" s="13" t="s">
        <v>38</v>
      </c>
      <c r="F45" s="15">
        <v>13404</v>
      </c>
      <c r="G45" s="10"/>
      <c r="H45" s="10"/>
      <c r="I45" s="25"/>
      <c r="J45" s="26"/>
    </row>
    <row r="46" spans="1:10" ht="33" customHeight="1">
      <c r="A46" s="30" t="s">
        <v>39</v>
      </c>
      <c r="B46" s="31"/>
      <c r="C46" s="32" t="s">
        <v>41</v>
      </c>
      <c r="D46" s="33"/>
      <c r="E46" s="13" t="s">
        <v>38</v>
      </c>
      <c r="F46" s="16">
        <v>10896</v>
      </c>
      <c r="G46" s="5"/>
      <c r="H46" s="6"/>
      <c r="I46" s="44"/>
      <c r="J46" s="45"/>
    </row>
    <row r="47" spans="1:10" ht="48" customHeight="1">
      <c r="A47" s="46" t="s">
        <v>15</v>
      </c>
      <c r="B47" s="47"/>
      <c r="C47" s="47"/>
      <c r="D47" s="47"/>
      <c r="E47" s="47"/>
      <c r="F47" s="47"/>
      <c r="G47" s="48"/>
      <c r="H47" s="7"/>
      <c r="I47" s="42" t="s">
        <v>4</v>
      </c>
      <c r="J47" s="43"/>
    </row>
  </sheetData>
  <mergeCells count="108">
    <mergeCell ref="I47:J47"/>
    <mergeCell ref="G9:I9"/>
    <mergeCell ref="I46:J46"/>
    <mergeCell ref="A47:G47"/>
    <mergeCell ref="A13:B13"/>
    <mergeCell ref="C11:J11"/>
    <mergeCell ref="C13:H13"/>
    <mergeCell ref="A17:B17"/>
    <mergeCell ref="C17:D17"/>
    <mergeCell ref="A46:B46"/>
    <mergeCell ref="C46:D46"/>
    <mergeCell ref="A20:B20"/>
    <mergeCell ref="C20:D20"/>
    <mergeCell ref="A23:B23"/>
    <mergeCell ref="C23:D23"/>
    <mergeCell ref="I23:J23"/>
    <mergeCell ref="A24:B24"/>
    <mergeCell ref="C24:D24"/>
    <mergeCell ref="I24:J24"/>
    <mergeCell ref="A21:B21"/>
    <mergeCell ref="C21:D21"/>
    <mergeCell ref="I21:J21"/>
    <mergeCell ref="A22:B22"/>
    <mergeCell ref="C22:D22"/>
    <mergeCell ref="E8:F8"/>
    <mergeCell ref="E9:F9"/>
    <mergeCell ref="A15:J15"/>
    <mergeCell ref="I17:J17"/>
    <mergeCell ref="A16:J16"/>
    <mergeCell ref="G8:J8"/>
    <mergeCell ref="A11:B11"/>
    <mergeCell ref="A1:J1"/>
    <mergeCell ref="A4:C4"/>
    <mergeCell ref="A5:D5"/>
    <mergeCell ref="G3:J3"/>
    <mergeCell ref="G7:J7"/>
    <mergeCell ref="E7:F7"/>
    <mergeCell ref="I22:J22"/>
    <mergeCell ref="I30:J30"/>
    <mergeCell ref="A27:B27"/>
    <mergeCell ref="C27:D27"/>
    <mergeCell ref="I27:J27"/>
    <mergeCell ref="A28:B28"/>
    <mergeCell ref="C28:D28"/>
    <mergeCell ref="I28:J28"/>
    <mergeCell ref="A25:B25"/>
    <mergeCell ref="C25:D25"/>
    <mergeCell ref="I25:J25"/>
    <mergeCell ref="A26:B26"/>
    <mergeCell ref="C26:D26"/>
    <mergeCell ref="I26:J26"/>
    <mergeCell ref="A18:B18"/>
    <mergeCell ref="C18:D18"/>
    <mergeCell ref="I18:J18"/>
    <mergeCell ref="A19:B19"/>
    <mergeCell ref="C19:D19"/>
    <mergeCell ref="I19:J19"/>
    <mergeCell ref="A39:B39"/>
    <mergeCell ref="C39:D39"/>
    <mergeCell ref="I39:J39"/>
    <mergeCell ref="A33:B33"/>
    <mergeCell ref="C33:D33"/>
    <mergeCell ref="I33:J33"/>
    <mergeCell ref="A38:B38"/>
    <mergeCell ref="C38:D38"/>
    <mergeCell ref="I38:J38"/>
    <mergeCell ref="A37:B37"/>
    <mergeCell ref="C37:D37"/>
    <mergeCell ref="I37:J37"/>
    <mergeCell ref="A31:B31"/>
    <mergeCell ref="C31:D31"/>
    <mergeCell ref="I31:J31"/>
    <mergeCell ref="A32:B32"/>
    <mergeCell ref="C32:D32"/>
    <mergeCell ref="I32:J32"/>
    <mergeCell ref="I20:J20"/>
    <mergeCell ref="A41:B41"/>
    <mergeCell ref="C41:D41"/>
    <mergeCell ref="I41:J41"/>
    <mergeCell ref="A42:B42"/>
    <mergeCell ref="C42:D42"/>
    <mergeCell ref="I42:J42"/>
    <mergeCell ref="A34:B34"/>
    <mergeCell ref="C34:D34"/>
    <mergeCell ref="I34:J34"/>
    <mergeCell ref="A35:B35"/>
    <mergeCell ref="C35:D35"/>
    <mergeCell ref="I35:J35"/>
    <mergeCell ref="A36:B36"/>
    <mergeCell ref="C36:D36"/>
    <mergeCell ref="I36:J36"/>
    <mergeCell ref="A40:B40"/>
    <mergeCell ref="C40:D40"/>
    <mergeCell ref="I40:J40"/>
    <mergeCell ref="A29:B29"/>
    <mergeCell ref="C29:D29"/>
    <mergeCell ref="I29:J29"/>
    <mergeCell ref="A30:B30"/>
    <mergeCell ref="C30:D30"/>
    <mergeCell ref="I43:J43"/>
    <mergeCell ref="I44:J44"/>
    <mergeCell ref="I45:J45"/>
    <mergeCell ref="A43:B43"/>
    <mergeCell ref="C43:D43"/>
    <mergeCell ref="A44:B44"/>
    <mergeCell ref="C44:D44"/>
    <mergeCell ref="A45:B45"/>
    <mergeCell ref="C45:D45"/>
  </mergeCells>
  <phoneticPr fontId="2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E18DC-C98B-4C8C-B119-8C42302DE103}">
  <sheetPr>
    <tabColor rgb="FFFF0000"/>
  </sheetPr>
  <dimension ref="A1:K32"/>
  <sheetViews>
    <sheetView workbookViewId="0">
      <selection activeCell="N3" sqref="N3"/>
    </sheetView>
  </sheetViews>
  <sheetFormatPr defaultColWidth="9" defaultRowHeight="24" customHeight="1"/>
  <cols>
    <col min="1" max="1" width="8.77734375" style="1" customWidth="1"/>
    <col min="2" max="2" width="8.21875" style="1" customWidth="1"/>
    <col min="3" max="3" width="9.33203125" style="1" customWidth="1"/>
    <col min="4" max="4" width="8.88671875" style="1" customWidth="1"/>
    <col min="5" max="5" width="6.21875" style="1" customWidth="1"/>
    <col min="6" max="8" width="14.88671875" style="1" customWidth="1"/>
    <col min="9" max="9" width="9" style="1"/>
    <col min="10" max="13" width="12.33203125" style="1" customWidth="1"/>
    <col min="14" max="16384" width="9" style="1"/>
  </cols>
  <sheetData>
    <row r="1" spans="1:11" ht="36.450000000000003" customHeight="1">
      <c r="A1" s="40" t="s">
        <v>10</v>
      </c>
      <c r="B1" s="40"/>
      <c r="C1" s="12" t="s">
        <v>18</v>
      </c>
      <c r="D1" s="12"/>
      <c r="E1" s="12"/>
      <c r="F1" s="12"/>
      <c r="G1" s="12"/>
      <c r="H1" s="12"/>
      <c r="J1" s="12"/>
    </row>
    <row r="2" spans="1:11" s="4" customFormat="1" ht="33" customHeight="1">
      <c r="A2" s="49" t="s">
        <v>3</v>
      </c>
      <c r="B2" s="49"/>
      <c r="C2" s="49" t="s">
        <v>12</v>
      </c>
      <c r="D2" s="49"/>
      <c r="E2" s="13" t="s">
        <v>0</v>
      </c>
      <c r="F2" s="3" t="s">
        <v>56</v>
      </c>
      <c r="G2" s="3" t="s">
        <v>58</v>
      </c>
      <c r="H2" s="3" t="s">
        <v>57</v>
      </c>
      <c r="J2" s="13" t="s">
        <v>6</v>
      </c>
    </row>
    <row r="3" spans="1:11" s="4" customFormat="1" ht="33" customHeight="1">
      <c r="A3" s="52" t="s">
        <v>19</v>
      </c>
      <c r="B3" s="52"/>
      <c r="C3" s="52" t="s">
        <v>20</v>
      </c>
      <c r="D3" s="52"/>
      <c r="E3" s="13" t="s">
        <v>21</v>
      </c>
      <c r="F3" s="20">
        <v>6050</v>
      </c>
      <c r="G3" s="20">
        <f>F3*1.1</f>
        <v>6655.0000000000009</v>
      </c>
      <c r="H3" s="20">
        <f>G3-F3</f>
        <v>605.00000000000091</v>
      </c>
      <c r="J3" s="14">
        <v>1</v>
      </c>
      <c r="K3" s="23">
        <f>F3*J3</f>
        <v>6050</v>
      </c>
    </row>
    <row r="4" spans="1:11" s="4" customFormat="1" ht="33" customHeight="1">
      <c r="A4" s="52" t="s">
        <v>19</v>
      </c>
      <c r="B4" s="52"/>
      <c r="C4" s="52" t="s">
        <v>22</v>
      </c>
      <c r="D4" s="52"/>
      <c r="E4" s="13" t="s">
        <v>21</v>
      </c>
      <c r="F4" s="20">
        <v>9000</v>
      </c>
      <c r="G4" s="20">
        <f t="shared" ref="G4:G31" si="0">F4*1.1</f>
        <v>9900</v>
      </c>
      <c r="H4" s="20">
        <f t="shared" ref="H4:H31" si="1">G4-F4</f>
        <v>900</v>
      </c>
      <c r="J4" s="14">
        <v>1</v>
      </c>
      <c r="K4" s="23">
        <f t="shared" ref="K4:K31" si="2">F4*J4</f>
        <v>9000</v>
      </c>
    </row>
    <row r="5" spans="1:11" s="4" customFormat="1" ht="33" customHeight="1">
      <c r="A5" s="52" t="s">
        <v>19</v>
      </c>
      <c r="B5" s="52"/>
      <c r="C5" s="52" t="s">
        <v>23</v>
      </c>
      <c r="D5" s="52"/>
      <c r="E5" s="13" t="s">
        <v>21</v>
      </c>
      <c r="F5" s="20">
        <v>14000</v>
      </c>
      <c r="G5" s="20">
        <f t="shared" si="0"/>
        <v>15400.000000000002</v>
      </c>
      <c r="H5" s="20">
        <f t="shared" si="1"/>
        <v>1400.0000000000018</v>
      </c>
      <c r="J5" s="14">
        <v>10</v>
      </c>
      <c r="K5" s="23">
        <f t="shared" si="2"/>
        <v>140000</v>
      </c>
    </row>
    <row r="6" spans="1:11" s="4" customFormat="1" ht="33" customHeight="1">
      <c r="A6" s="52" t="s">
        <v>19</v>
      </c>
      <c r="B6" s="52"/>
      <c r="C6" s="52" t="s">
        <v>24</v>
      </c>
      <c r="D6" s="52"/>
      <c r="E6" s="13" t="s">
        <v>21</v>
      </c>
      <c r="F6" s="20">
        <v>23000</v>
      </c>
      <c r="G6" s="20">
        <f t="shared" si="0"/>
        <v>25300.000000000004</v>
      </c>
      <c r="H6" s="20">
        <f t="shared" si="1"/>
        <v>2300.0000000000036</v>
      </c>
      <c r="J6" s="14">
        <v>5</v>
      </c>
      <c r="K6" s="23">
        <f t="shared" si="2"/>
        <v>115000</v>
      </c>
    </row>
    <row r="7" spans="1:11" s="4" customFormat="1" ht="33" customHeight="1">
      <c r="A7" s="52" t="s">
        <v>19</v>
      </c>
      <c r="B7" s="52"/>
      <c r="C7" s="52" t="s">
        <v>25</v>
      </c>
      <c r="D7" s="52"/>
      <c r="E7" s="13" t="s">
        <v>21</v>
      </c>
      <c r="F7" s="20">
        <v>34000</v>
      </c>
      <c r="G7" s="20">
        <f t="shared" si="0"/>
        <v>37400</v>
      </c>
      <c r="H7" s="20">
        <f t="shared" si="1"/>
        <v>3400</v>
      </c>
      <c r="J7" s="14">
        <v>3</v>
      </c>
      <c r="K7" s="23">
        <f t="shared" si="2"/>
        <v>102000</v>
      </c>
    </row>
    <row r="8" spans="1:11" s="4" customFormat="1" ht="33" customHeight="1">
      <c r="A8" s="52" t="s">
        <v>19</v>
      </c>
      <c r="B8" s="52"/>
      <c r="C8" s="52" t="s">
        <v>26</v>
      </c>
      <c r="D8" s="52"/>
      <c r="E8" s="13" t="s">
        <v>21</v>
      </c>
      <c r="F8" s="20">
        <v>46000</v>
      </c>
      <c r="G8" s="20">
        <f t="shared" si="0"/>
        <v>50600.000000000007</v>
      </c>
      <c r="H8" s="20">
        <f t="shared" si="1"/>
        <v>4600.0000000000073</v>
      </c>
      <c r="J8" s="14">
        <v>3</v>
      </c>
      <c r="K8" s="23">
        <f t="shared" si="2"/>
        <v>138000</v>
      </c>
    </row>
    <row r="9" spans="1:11" s="4" customFormat="1" ht="33" customHeight="1">
      <c r="A9" s="52" t="s">
        <v>19</v>
      </c>
      <c r="B9" s="52"/>
      <c r="C9" s="52" t="s">
        <v>27</v>
      </c>
      <c r="D9" s="52"/>
      <c r="E9" s="13" t="s">
        <v>21</v>
      </c>
      <c r="F9" s="20">
        <v>57000</v>
      </c>
      <c r="G9" s="20">
        <f t="shared" si="0"/>
        <v>62700.000000000007</v>
      </c>
      <c r="H9" s="20">
        <f t="shared" si="1"/>
        <v>5700.0000000000073</v>
      </c>
      <c r="J9" s="14">
        <v>3</v>
      </c>
      <c r="K9" s="23">
        <f t="shared" si="2"/>
        <v>171000</v>
      </c>
    </row>
    <row r="10" spans="1:11" s="4" customFormat="1" ht="33" customHeight="1">
      <c r="A10" s="52" t="s">
        <v>19</v>
      </c>
      <c r="B10" s="52"/>
      <c r="C10" s="52" t="s">
        <v>28</v>
      </c>
      <c r="D10" s="52"/>
      <c r="E10" s="13" t="s">
        <v>21</v>
      </c>
      <c r="F10" s="20">
        <v>80000</v>
      </c>
      <c r="G10" s="20">
        <f t="shared" si="0"/>
        <v>88000</v>
      </c>
      <c r="H10" s="20">
        <f t="shared" si="1"/>
        <v>8000</v>
      </c>
      <c r="J10" s="14">
        <v>2</v>
      </c>
      <c r="K10" s="23">
        <f t="shared" si="2"/>
        <v>160000</v>
      </c>
    </row>
    <row r="11" spans="1:11" s="4" customFormat="1" ht="33" customHeight="1">
      <c r="A11" s="52" t="s">
        <v>19</v>
      </c>
      <c r="B11" s="52"/>
      <c r="C11" s="52" t="s">
        <v>29</v>
      </c>
      <c r="D11" s="52"/>
      <c r="E11" s="13" t="s">
        <v>21</v>
      </c>
      <c r="F11" s="20">
        <v>120000</v>
      </c>
      <c r="G11" s="20">
        <f t="shared" si="0"/>
        <v>132000</v>
      </c>
      <c r="H11" s="20">
        <f t="shared" si="1"/>
        <v>12000</v>
      </c>
      <c r="J11" s="14">
        <v>2</v>
      </c>
      <c r="K11" s="23">
        <f t="shared" si="2"/>
        <v>240000</v>
      </c>
    </row>
    <row r="12" spans="1:11" s="4" customFormat="1" ht="33" customHeight="1">
      <c r="A12" s="52" t="s">
        <v>19</v>
      </c>
      <c r="B12" s="52"/>
      <c r="C12" s="52" t="s">
        <v>30</v>
      </c>
      <c r="D12" s="52"/>
      <c r="E12" s="13" t="s">
        <v>21</v>
      </c>
      <c r="F12" s="20">
        <v>275000</v>
      </c>
      <c r="G12" s="20">
        <f t="shared" si="0"/>
        <v>302500</v>
      </c>
      <c r="H12" s="20">
        <f t="shared" si="1"/>
        <v>27500</v>
      </c>
      <c r="J12" s="14">
        <v>1</v>
      </c>
      <c r="K12" s="23">
        <f t="shared" si="2"/>
        <v>275000</v>
      </c>
    </row>
    <row r="13" spans="1:11" s="4" customFormat="1" ht="33" customHeight="1">
      <c r="A13" s="52" t="s">
        <v>31</v>
      </c>
      <c r="B13" s="52"/>
      <c r="C13" s="52"/>
      <c r="D13" s="52"/>
      <c r="E13" s="13" t="s">
        <v>21</v>
      </c>
      <c r="F13" s="20">
        <v>1650</v>
      </c>
      <c r="G13" s="20">
        <f t="shared" si="0"/>
        <v>1815.0000000000002</v>
      </c>
      <c r="H13" s="20">
        <f t="shared" si="1"/>
        <v>165.00000000000023</v>
      </c>
      <c r="J13" s="14">
        <v>1</v>
      </c>
      <c r="K13" s="23">
        <f t="shared" si="2"/>
        <v>1650</v>
      </c>
    </row>
    <row r="14" spans="1:11" s="4" customFormat="1" ht="33" customHeight="1">
      <c r="A14" s="52" t="s">
        <v>32</v>
      </c>
      <c r="B14" s="52"/>
      <c r="C14" s="52" t="s">
        <v>34</v>
      </c>
      <c r="D14" s="52"/>
      <c r="E14" s="13" t="s">
        <v>21</v>
      </c>
      <c r="F14" s="20">
        <v>1000</v>
      </c>
      <c r="G14" s="20">
        <f t="shared" si="0"/>
        <v>1100</v>
      </c>
      <c r="H14" s="20">
        <f t="shared" si="1"/>
        <v>100</v>
      </c>
      <c r="J14" s="15">
        <v>1129</v>
      </c>
      <c r="K14" s="23">
        <f t="shared" si="2"/>
        <v>1129000</v>
      </c>
    </row>
    <row r="15" spans="1:11" s="4" customFormat="1" ht="33" customHeight="1">
      <c r="A15" s="52" t="s">
        <v>33</v>
      </c>
      <c r="B15" s="52"/>
      <c r="C15" s="54" t="s">
        <v>55</v>
      </c>
      <c r="D15" s="54"/>
      <c r="E15" s="13" t="s">
        <v>21</v>
      </c>
      <c r="F15" s="20">
        <v>900</v>
      </c>
      <c r="G15" s="20">
        <f t="shared" si="0"/>
        <v>990.00000000000011</v>
      </c>
      <c r="H15" s="20">
        <f t="shared" si="1"/>
        <v>90.000000000000114</v>
      </c>
      <c r="J15" s="14">
        <v>22</v>
      </c>
      <c r="K15" s="23">
        <f t="shared" si="2"/>
        <v>19800</v>
      </c>
    </row>
    <row r="16" spans="1:11" s="4" customFormat="1" ht="33" customHeight="1">
      <c r="A16" s="52" t="s">
        <v>33</v>
      </c>
      <c r="B16" s="52"/>
      <c r="C16" s="52" t="s">
        <v>35</v>
      </c>
      <c r="D16" s="52"/>
      <c r="E16" s="13" t="s">
        <v>21</v>
      </c>
      <c r="F16" s="20">
        <v>1800</v>
      </c>
      <c r="G16" s="20">
        <f t="shared" si="0"/>
        <v>1980.0000000000002</v>
      </c>
      <c r="H16" s="20">
        <f t="shared" si="1"/>
        <v>180.00000000000023</v>
      </c>
      <c r="J16" s="14">
        <v>360</v>
      </c>
      <c r="K16" s="23">
        <f t="shared" si="2"/>
        <v>648000</v>
      </c>
    </row>
    <row r="17" spans="1:11" s="4" customFormat="1" ht="33" customHeight="1">
      <c r="A17" s="52" t="s">
        <v>36</v>
      </c>
      <c r="B17" s="52"/>
      <c r="C17" s="53" t="s">
        <v>43</v>
      </c>
      <c r="D17" s="52"/>
      <c r="E17" s="13" t="s">
        <v>21</v>
      </c>
      <c r="F17" s="20">
        <v>15000</v>
      </c>
      <c r="G17" s="20">
        <f t="shared" si="0"/>
        <v>16500</v>
      </c>
      <c r="H17" s="20">
        <f t="shared" si="1"/>
        <v>1500</v>
      </c>
      <c r="J17" s="14">
        <v>1</v>
      </c>
      <c r="K17" s="23">
        <f t="shared" si="2"/>
        <v>15000</v>
      </c>
    </row>
    <row r="18" spans="1:11" s="4" customFormat="1" ht="33" customHeight="1">
      <c r="A18" s="52" t="s">
        <v>36</v>
      </c>
      <c r="B18" s="52"/>
      <c r="C18" s="53" t="s">
        <v>45</v>
      </c>
      <c r="D18" s="52"/>
      <c r="E18" s="13" t="s">
        <v>21</v>
      </c>
      <c r="F18" s="20">
        <v>31000</v>
      </c>
      <c r="G18" s="20">
        <f t="shared" si="0"/>
        <v>34100</v>
      </c>
      <c r="H18" s="20">
        <f t="shared" si="1"/>
        <v>3100</v>
      </c>
      <c r="J18" s="14">
        <v>1</v>
      </c>
      <c r="K18" s="23">
        <f t="shared" si="2"/>
        <v>31000</v>
      </c>
    </row>
    <row r="19" spans="1:11" s="4" customFormat="1" ht="33" customHeight="1">
      <c r="A19" s="52" t="s">
        <v>36</v>
      </c>
      <c r="B19" s="52"/>
      <c r="C19" s="53" t="s">
        <v>46</v>
      </c>
      <c r="D19" s="52"/>
      <c r="E19" s="13" t="s">
        <v>21</v>
      </c>
      <c r="F19" s="20">
        <v>60000</v>
      </c>
      <c r="G19" s="20">
        <f t="shared" si="0"/>
        <v>66000</v>
      </c>
      <c r="H19" s="20">
        <f t="shared" si="1"/>
        <v>6000</v>
      </c>
      <c r="J19" s="14">
        <v>1</v>
      </c>
      <c r="K19" s="23">
        <f t="shared" si="2"/>
        <v>60000</v>
      </c>
    </row>
    <row r="20" spans="1:11" s="4" customFormat="1" ht="33" customHeight="1">
      <c r="A20" s="52" t="s">
        <v>36</v>
      </c>
      <c r="B20" s="52"/>
      <c r="C20" s="53" t="s">
        <v>47</v>
      </c>
      <c r="D20" s="52"/>
      <c r="E20" s="13" t="s">
        <v>21</v>
      </c>
      <c r="F20" s="20">
        <v>100000</v>
      </c>
      <c r="G20" s="20">
        <f t="shared" si="0"/>
        <v>110000.00000000001</v>
      </c>
      <c r="H20" s="20">
        <f t="shared" si="1"/>
        <v>10000.000000000015</v>
      </c>
      <c r="J20" s="14">
        <v>1</v>
      </c>
      <c r="K20" s="23">
        <f t="shared" si="2"/>
        <v>100000</v>
      </c>
    </row>
    <row r="21" spans="1:11" s="4" customFormat="1" ht="33" customHeight="1">
      <c r="A21" s="52" t="s">
        <v>36</v>
      </c>
      <c r="B21" s="52"/>
      <c r="C21" s="53" t="s">
        <v>48</v>
      </c>
      <c r="D21" s="52"/>
      <c r="E21" s="13" t="s">
        <v>21</v>
      </c>
      <c r="F21" s="20">
        <v>180000</v>
      </c>
      <c r="G21" s="20">
        <f t="shared" si="0"/>
        <v>198000.00000000003</v>
      </c>
      <c r="H21" s="20">
        <f t="shared" si="1"/>
        <v>18000.000000000029</v>
      </c>
      <c r="J21" s="14">
        <v>1</v>
      </c>
      <c r="K21" s="23">
        <f t="shared" si="2"/>
        <v>180000</v>
      </c>
    </row>
    <row r="22" spans="1:11" s="4" customFormat="1" ht="33" customHeight="1">
      <c r="A22" s="52" t="s">
        <v>36</v>
      </c>
      <c r="B22" s="52"/>
      <c r="C22" s="53" t="s">
        <v>49</v>
      </c>
      <c r="D22" s="52"/>
      <c r="E22" s="13" t="s">
        <v>21</v>
      </c>
      <c r="F22" s="20">
        <v>320000</v>
      </c>
      <c r="G22" s="20">
        <f t="shared" si="0"/>
        <v>352000</v>
      </c>
      <c r="H22" s="20">
        <f t="shared" si="1"/>
        <v>32000</v>
      </c>
      <c r="J22" s="14">
        <v>1</v>
      </c>
      <c r="K22" s="23">
        <f t="shared" si="2"/>
        <v>320000</v>
      </c>
    </row>
    <row r="23" spans="1:11" s="4" customFormat="1" ht="33" customHeight="1">
      <c r="A23" s="52" t="s">
        <v>36</v>
      </c>
      <c r="B23" s="52"/>
      <c r="C23" s="53" t="s">
        <v>50</v>
      </c>
      <c r="D23" s="52"/>
      <c r="E23" s="13" t="s">
        <v>21</v>
      </c>
      <c r="F23" s="20">
        <v>400000</v>
      </c>
      <c r="G23" s="20">
        <f t="shared" si="0"/>
        <v>440000.00000000006</v>
      </c>
      <c r="H23" s="20">
        <f t="shared" si="1"/>
        <v>40000.000000000058</v>
      </c>
      <c r="J23" s="14">
        <v>1</v>
      </c>
      <c r="K23" s="23">
        <f t="shared" si="2"/>
        <v>400000</v>
      </c>
    </row>
    <row r="24" spans="1:11" s="4" customFormat="1" ht="33" customHeight="1">
      <c r="A24" s="52" t="s">
        <v>36</v>
      </c>
      <c r="B24" s="52"/>
      <c r="C24" s="53" t="s">
        <v>51</v>
      </c>
      <c r="D24" s="52"/>
      <c r="E24" s="13" t="s">
        <v>21</v>
      </c>
      <c r="F24" s="20">
        <v>180000</v>
      </c>
      <c r="G24" s="20">
        <f t="shared" si="0"/>
        <v>198000.00000000003</v>
      </c>
      <c r="H24" s="20">
        <f t="shared" si="1"/>
        <v>18000.000000000029</v>
      </c>
      <c r="J24" s="14">
        <v>1</v>
      </c>
      <c r="K24" s="23">
        <f t="shared" si="2"/>
        <v>180000</v>
      </c>
    </row>
    <row r="25" spans="1:11" s="4" customFormat="1" ht="33" customHeight="1">
      <c r="A25" s="52" t="s">
        <v>36</v>
      </c>
      <c r="B25" s="52"/>
      <c r="C25" s="53" t="s">
        <v>52</v>
      </c>
      <c r="D25" s="52"/>
      <c r="E25" s="13" t="s">
        <v>21</v>
      </c>
      <c r="F25" s="20">
        <v>300000</v>
      </c>
      <c r="G25" s="20">
        <f t="shared" si="0"/>
        <v>330000</v>
      </c>
      <c r="H25" s="20">
        <f t="shared" si="1"/>
        <v>30000</v>
      </c>
      <c r="J25" s="14">
        <v>1</v>
      </c>
      <c r="K25" s="23">
        <f t="shared" si="2"/>
        <v>300000</v>
      </c>
    </row>
    <row r="26" spans="1:11" s="4" customFormat="1" ht="33" customHeight="1">
      <c r="A26" s="52" t="s">
        <v>36</v>
      </c>
      <c r="B26" s="52"/>
      <c r="C26" s="53" t="s">
        <v>53</v>
      </c>
      <c r="D26" s="52"/>
      <c r="E26" s="13" t="s">
        <v>21</v>
      </c>
      <c r="F26" s="20">
        <v>400000</v>
      </c>
      <c r="G26" s="20">
        <f t="shared" si="0"/>
        <v>440000.00000000006</v>
      </c>
      <c r="H26" s="20">
        <f t="shared" si="1"/>
        <v>40000.000000000058</v>
      </c>
      <c r="J26" s="14">
        <v>1</v>
      </c>
      <c r="K26" s="23">
        <f t="shared" si="2"/>
        <v>400000</v>
      </c>
    </row>
    <row r="27" spans="1:11" s="4" customFormat="1" ht="33" customHeight="1">
      <c r="A27" s="52" t="s">
        <v>36</v>
      </c>
      <c r="B27" s="52"/>
      <c r="C27" s="53" t="s">
        <v>54</v>
      </c>
      <c r="D27" s="52"/>
      <c r="E27" s="13" t="s">
        <v>21</v>
      </c>
      <c r="F27" s="20">
        <v>500000</v>
      </c>
      <c r="G27" s="20">
        <f t="shared" si="0"/>
        <v>550000</v>
      </c>
      <c r="H27" s="20">
        <f t="shared" si="1"/>
        <v>50000</v>
      </c>
      <c r="J27" s="14">
        <v>1</v>
      </c>
      <c r="K27" s="23">
        <f t="shared" si="2"/>
        <v>500000</v>
      </c>
    </row>
    <row r="28" spans="1:11" s="4" customFormat="1" ht="33" customHeight="1">
      <c r="A28" s="52" t="s">
        <v>36</v>
      </c>
      <c r="B28" s="52"/>
      <c r="C28" s="53" t="s">
        <v>42</v>
      </c>
      <c r="D28" s="52"/>
      <c r="E28" s="13" t="s">
        <v>21</v>
      </c>
      <c r="F28" s="20">
        <v>650300</v>
      </c>
      <c r="G28" s="20">
        <f t="shared" si="0"/>
        <v>715330</v>
      </c>
      <c r="H28" s="20">
        <f t="shared" si="1"/>
        <v>65030</v>
      </c>
      <c r="J28" s="14">
        <v>1</v>
      </c>
      <c r="K28" s="23">
        <f t="shared" si="2"/>
        <v>650300</v>
      </c>
    </row>
    <row r="29" spans="1:11" s="4" customFormat="1" ht="33" customHeight="1">
      <c r="A29" s="50" t="s">
        <v>37</v>
      </c>
      <c r="B29" s="50"/>
      <c r="C29" s="51"/>
      <c r="D29" s="51"/>
      <c r="E29" s="13" t="s">
        <v>38</v>
      </c>
      <c r="F29" s="20">
        <v>500</v>
      </c>
      <c r="G29" s="20">
        <f t="shared" si="0"/>
        <v>550</v>
      </c>
      <c r="H29" s="20">
        <f t="shared" si="1"/>
        <v>50</v>
      </c>
      <c r="J29" s="15">
        <v>4056</v>
      </c>
      <c r="K29" s="23">
        <f t="shared" si="2"/>
        <v>2028000</v>
      </c>
    </row>
    <row r="30" spans="1:11" s="4" customFormat="1" ht="33" customHeight="1">
      <c r="A30" s="50" t="s">
        <v>39</v>
      </c>
      <c r="B30" s="50"/>
      <c r="C30" s="51" t="s">
        <v>40</v>
      </c>
      <c r="D30" s="51"/>
      <c r="E30" s="13" t="s">
        <v>38</v>
      </c>
      <c r="F30" s="20">
        <v>120</v>
      </c>
      <c r="G30" s="20">
        <f t="shared" si="0"/>
        <v>132</v>
      </c>
      <c r="H30" s="20">
        <f t="shared" si="1"/>
        <v>12</v>
      </c>
      <c r="J30" s="15">
        <v>13404</v>
      </c>
      <c r="K30" s="23">
        <f t="shared" si="2"/>
        <v>1608480</v>
      </c>
    </row>
    <row r="31" spans="1:11" ht="33" customHeight="1">
      <c r="A31" s="50" t="s">
        <v>39</v>
      </c>
      <c r="B31" s="50"/>
      <c r="C31" s="51" t="s">
        <v>41</v>
      </c>
      <c r="D31" s="51"/>
      <c r="E31" s="13" t="s">
        <v>38</v>
      </c>
      <c r="F31" s="19">
        <v>70</v>
      </c>
      <c r="G31" s="20">
        <f t="shared" si="0"/>
        <v>77</v>
      </c>
      <c r="H31" s="20">
        <f t="shared" si="1"/>
        <v>7</v>
      </c>
      <c r="J31" s="16">
        <v>10896</v>
      </c>
      <c r="K31" s="23">
        <f t="shared" si="2"/>
        <v>762720</v>
      </c>
    </row>
    <row r="32" spans="1:11" ht="48" customHeight="1">
      <c r="A32" s="18" t="s">
        <v>15</v>
      </c>
      <c r="B32" s="18"/>
      <c r="C32" s="18"/>
      <c r="D32" s="18"/>
      <c r="E32" s="18"/>
      <c r="F32" s="21"/>
      <c r="G32" s="19"/>
      <c r="H32" s="22"/>
      <c r="J32" s="17"/>
      <c r="K32" s="24">
        <f>SUM(K3:K31)</f>
        <v>10690000</v>
      </c>
    </row>
  </sheetData>
  <mergeCells count="61">
    <mergeCell ref="A1:B1"/>
    <mergeCell ref="A3:B3"/>
    <mergeCell ref="C3:D3"/>
    <mergeCell ref="A4:B4"/>
    <mergeCell ref="C4:D4"/>
    <mergeCell ref="A2:B2"/>
    <mergeCell ref="C2:D2"/>
    <mergeCell ref="A7:B7"/>
    <mergeCell ref="C7:D7"/>
    <mergeCell ref="A8:B8"/>
    <mergeCell ref="C8:D8"/>
    <mergeCell ref="A5:B5"/>
    <mergeCell ref="C5:D5"/>
    <mergeCell ref="A6:B6"/>
    <mergeCell ref="C6:D6"/>
    <mergeCell ref="A11:B11"/>
    <mergeCell ref="C11:D11"/>
    <mergeCell ref="A12:B12"/>
    <mergeCell ref="C12:D12"/>
    <mergeCell ref="A9:B9"/>
    <mergeCell ref="C9:D9"/>
    <mergeCell ref="A10:B10"/>
    <mergeCell ref="C10:D10"/>
    <mergeCell ref="A15:B15"/>
    <mergeCell ref="C15:D15"/>
    <mergeCell ref="A16:B16"/>
    <mergeCell ref="C16:D16"/>
    <mergeCell ref="A13:B13"/>
    <mergeCell ref="C13:D13"/>
    <mergeCell ref="A14:B14"/>
    <mergeCell ref="C14:D14"/>
    <mergeCell ref="A19:B19"/>
    <mergeCell ref="C19:D19"/>
    <mergeCell ref="A20:B20"/>
    <mergeCell ref="C20:D20"/>
    <mergeCell ref="A17:B17"/>
    <mergeCell ref="C17:D17"/>
    <mergeCell ref="A18:B18"/>
    <mergeCell ref="C18:D18"/>
    <mergeCell ref="A23:B23"/>
    <mergeCell ref="C23:D23"/>
    <mergeCell ref="A24:B24"/>
    <mergeCell ref="C24:D24"/>
    <mergeCell ref="A21:B21"/>
    <mergeCell ref="C21:D21"/>
    <mergeCell ref="A22:B22"/>
    <mergeCell ref="C22:D22"/>
    <mergeCell ref="A27:B27"/>
    <mergeCell ref="C27:D27"/>
    <mergeCell ref="A28:B28"/>
    <mergeCell ref="C28:D28"/>
    <mergeCell ref="A25:B25"/>
    <mergeCell ref="C25:D25"/>
    <mergeCell ref="A26:B26"/>
    <mergeCell ref="C26:D26"/>
    <mergeCell ref="A31:B31"/>
    <mergeCell ref="C31:D31"/>
    <mergeCell ref="A29:B29"/>
    <mergeCell ref="C29:D29"/>
    <mergeCell ref="A30:B30"/>
    <mergeCell ref="C30:D30"/>
  </mergeCells>
  <phoneticPr fontId="2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内訳書</vt:lpstr>
      <vt:lpstr>契約単価</vt:lpstr>
      <vt:lpstr>契約単価!Print_Area</vt:lpstr>
      <vt:lpstr>契約単価!Print_Titles</vt:lpstr>
      <vt:lpstr>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20060348</dc:creator>
  <cp:lastModifiedBy>薗部　誠</cp:lastModifiedBy>
  <cp:lastPrinted>2026-04-13T03:24:49Z</cp:lastPrinted>
  <dcterms:created xsi:type="dcterms:W3CDTF">2009-02-23T12:45:55Z</dcterms:created>
  <dcterms:modified xsi:type="dcterms:W3CDTF">2026-04-13T03:24:51Z</dcterms:modified>
</cp:coreProperties>
</file>